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2504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</calcChain>
</file>

<file path=xl/sharedStrings.xml><?xml version="1.0" encoding="utf-8"?>
<sst xmlns="http://schemas.openxmlformats.org/spreadsheetml/2006/main" count="145" uniqueCount="145">
  <si>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</si>
  <si>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</si>
  <si>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</si>
  <si>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</si>
  <si>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</si>
  <si>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</si>
  <si>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</si>
  <si>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</si>
  <si>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</si>
  <si>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</si>
  <si>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</si>
  <si>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</si>
  <si>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</si>
  <si>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</si>
  <si>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</si>
  <si>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Загальний фонд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</si>
  <si>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</si>
  <si>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</si>
  <si>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</si>
  <si>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</si>
  <si>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</si>
  <si>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</si>
  <si>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</si>
  <si>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</si>
  <si>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</si>
  <si>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</si>
  <si>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</si>
  <si>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</si>
  <si>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</si>
  <si>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</si>
  <si>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</si>
  <si>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</si>
  <si>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</si>
  <si>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</si>
  <si>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</si>
  <si>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</si>
  <si>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</si>
  <si>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</si>
  <si>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</si>
  <si>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</si>
  <si>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</si>
  <si>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</si>
  <si>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</si>
  <si>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</si>
  <si>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</si>
  <si>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</si>
  <si>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</si>
  <si>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</si>
  <si>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</si>
  <si>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</si>
  <si>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2110</t>
  </si>
  <si>
    <t>Первинна медична допомога населенню</t>
  </si>
  <si>
    <t>2150</t>
  </si>
  <si>
    <t>Інші програми, заклади та заходи у сфері охорони здоров`я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</si>
  <si>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</si>
  <si>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</si>
  <si>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</si>
  <si>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</si>
  <si>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</si>
  <si>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</si>
  <si>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</si>
  <si>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</si>
  <si>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</si>
  <si>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</si>
  <si>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</si>
  <si>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</si>
  <si>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</si>
  <si>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</si>
  <si>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</si>
  <si>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</si>
  <si>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</si>
  <si>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</si>
  <si>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</si>
  <si>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</si>
  <si>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</si>
  <si>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</si>
  <si>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</si>
  <si>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</si>
  <si>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</si>
  <si>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</si>
  <si>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</si>
  <si>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</si>
  <si>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</si>
  <si>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</si>
  <si>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</si>
  <si>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</si>
  <si>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</si>
  <si>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</si>
  <si>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</si>
  <si>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</si>
  <si>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</si>
  <si>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</si>
  <si>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5040</t>
  </si>
  <si>
    <t>Підтримка і розвиток спортивної інфраструктури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</si>
  <si>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</si>
  <si>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</si>
  <si>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</si>
  <si>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</si>
  <si>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</si>
  <si>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</si>
  <si>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6070</t>
  </si>
  <si>
    <t>Регулювання цін/тарифів на житлово-комунальні послуги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</si>
  <si>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</si>
  <si>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</si>
  <si>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</si>
  <si>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</si>
  <si>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</si>
  <si>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</si>
  <si>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</si>
  <si>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</si>
  <si>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</si>
  <si>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</si>
  <si>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</si>
  <si>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</si>
  <si>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</si>
  <si>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</si>
  <si>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</si>
  <si>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</si>
  <si>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</si>
  <si>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</si>
  <si>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</si>
  <si>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</si>
  <si>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</si>
  <si>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</si>
  <si>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8220</t>
  </si>
  <si>
    <t>Заходи та роботи з мобілізаційної підготовки місцевого значення</t>
  </si>
  <si>
    <t>8240</t>
  </si>
  <si>
    <t>Заходи та роботи з територіальної оборони</t>
  </si>
  <si>
    <t>8410</t>
  </si>
  <si>
    <t>Фінансова підтримка засобів масової інформації</t>
  </si>
  <si>
    <t>8500</t>
  </si>
  <si>
    <t>Нерозподілені трансферти з державного бюджету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</si>
  <si>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</si>
  <si>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</si>
  <si>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</si>
  <si>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</si>
  <si>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</si>
  <si>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</si>
  <si>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</si>
  <si>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</si>
  <si>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</si>
  <si>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</si>
  <si>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</t>
  </si>
  <si>
    <t xml:space="preserve">Виконання бюджету Прилуцької міської територіальноі громади за  2023 рік  </t>
  </si>
  <si>
    <t xml:space="preserve">% виконання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</si>
</sst>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164" fontId="1" fillId="0" borderId="0" xfId="1" applyNumberFormat="1"/>
    <xf numFmtId="164" fontId="1" fillId="0" borderId="0" xfId="1" applyNumberFormat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Alignment="1">
      <alignment vertical="center"/>
    </xf>
    <xf numFmtId="0" fontId="2" fillId="0" borderId="0" xfId="1" applyFont="1" applyAlignment="1"/>
    <xf numFmtId="164" fontId="1" fillId="25" borderId="0" xfId="1" applyNumberFormat="1" applyFill="1" applyAlignment="1">
      <alignment horizontal="right"/>
    </xf>
    <xf numFmtId="164" fontId="3" fillId="25" borderId="1" xfId="1" applyNumberFormat="1" applyFont="1" applyFill="1" applyBorder="1" applyAlignment="1">
      <alignment horizontal="center" vertical="center" wrapText="1"/>
    </xf>
    <xf numFmtId="164" fontId="1" fillId="25" borderId="0" xfId="1" applyNumberFormat="1" applyFill="1" applyAlignment="1">
      <alignment vertical="center"/>
    </xf>
    <xf numFmtId="164" fontId="1" fillId="25" borderId="0" xfId="1" applyNumberFormat="1" applyFill="1"/>
    <xf numFmtId="0" fontId="4" fillId="0" borderId="1" xfId="1" applyNumberFormat="1" applyFont="1" applyBorder="1" applyAlignment="1">
      <alignment horizontal="center" vertical="center" wrapText="1"/>
    </xf>
    <xf numFmtId="0" fontId="4" fillId="25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165" fontId="1" fillId="0" borderId="1" xfId="1" applyNumberFormat="1" applyBorder="1" applyAlignment="1">
      <alignment vertical="center"/>
    </xf>
    <xf numFmtId="165" fontId="27" fillId="2" borderId="1" xfId="1" applyNumberFormat="1" applyFont="1" applyFill="1" applyBorder="1" applyAlignment="1">
      <alignment vertical="center"/>
    </xf>
    <xf numFmtId="165" fontId="27" fillId="25" borderId="1" xfId="1" applyNumberFormat="1" applyFont="1" applyFill="1" applyBorder="1" applyAlignment="1">
      <alignment vertic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9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tabSelected="1" topLeftCell="C1" zoomScaleNormal="100" workbookViewId="0">
      <selection activeCell="S89" sqref="S89"/>
    </sheetView>
  </sheetViews>
  <sheetFormatPr defaultRowHeight="13.2"/>
  <cols>
    <col min="1" max="1" width="0" style="1" hidden="1" customWidth="1"/>
    <col min="2" max="2" width="12.6640625" style="8" customWidth="1"/>
    <col min="3" max="3" width="50.6640625" style="6" customWidth="1"/>
    <col min="4" max="4" width="15.6640625" style="15" customWidth="1"/>
    <col min="5" max="5" width="15.5546875" style="15" customWidth="1"/>
    <col min="6" max="6" width="0.109375" style="15" hidden="1" customWidth="1"/>
    <col min="7" max="8" width="15.6640625" style="15" hidden="1" customWidth="1"/>
    <col min="9" max="9" width="15.5546875" style="15" customWidth="1"/>
    <col min="10" max="16" width="15.6640625" style="15" hidden="1" customWidth="1"/>
    <col min="17" max="17" width="15.6640625" style="23" customWidth="1"/>
    <col min="18" max="257" width="9.1093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9.1093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9.1093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9.1093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9.1093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9.1093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9.1093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9.1093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9.1093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9.1093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9.1093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9.1093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9.1093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9.1093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9.1093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9.1093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9.1093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9.1093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9.1093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9.1093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9.1093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9.1093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9.1093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9.1093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9.1093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9.1093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9.1093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9.1093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9.1093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9.1093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9.1093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9.1093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9.1093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9.1093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9.1093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9.1093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9.1093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9.1093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9.1093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9.1093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9.1093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9.1093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9.1093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9.1093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9.1093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9.1093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9.1093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9.1093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9.1093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9.1093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9.1093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9.1093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9.1093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9.1093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9.1093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9.1093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9.1093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9.1093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9.1093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9.1093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9.1093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9.1093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9.1093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9.109375" style="1"/>
  </cols>
  <sheetData>
    <row r="2" spans="1:18" ht="17.399999999999999">
      <c r="B2" s="19"/>
      <c r="C2" s="27" t="s">
        <v>143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>
      <c r="M4" s="16"/>
      <c r="Q4" s="20" t="s">
        <v>142</v>
      </c>
    </row>
    <row r="5" spans="1:18" s="3" customFormat="1" ht="46.8" customHeight="1">
      <c r="A5" s="10"/>
      <c r="B5" s="2" t="s">
        <v>0</v>
      </c>
      <c r="C5" s="2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21" t="s">
        <v>144</v>
      </c>
    </row>
    <row r="6" spans="1:18">
      <c r="A6" s="11"/>
      <c r="B6" s="4">
        <v>1</v>
      </c>
      <c r="C6" s="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5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5">
        <v>6</v>
      </c>
    </row>
    <row r="7" spans="1:18">
      <c r="A7" s="12">
        <v>1</v>
      </c>
      <c r="B7" s="13" t="s">
        <v>16</v>
      </c>
      <c r="C7" s="14" t="s">
        <v>17</v>
      </c>
      <c r="D7" s="28">
        <v>54257.420000000006</v>
      </c>
      <c r="E7" s="28">
        <v>54257.420000000006</v>
      </c>
      <c r="F7" s="28">
        <v>54257.420000000006</v>
      </c>
      <c r="G7" s="28">
        <v>46344.178869999996</v>
      </c>
      <c r="H7" s="28">
        <v>0</v>
      </c>
      <c r="I7" s="28">
        <v>46344.178869999996</v>
      </c>
      <c r="J7" s="28">
        <v>0</v>
      </c>
      <c r="K7" s="28">
        <v>0</v>
      </c>
      <c r="L7" s="29">
        <f t="shared" ref="L7:L38" si="0">F7-G7</f>
        <v>7913.2411300000094</v>
      </c>
      <c r="M7" s="29">
        <f t="shared" ref="M7:M38" si="1">E7-G7</f>
        <v>7913.2411300000094</v>
      </c>
      <c r="N7" s="29">
        <f t="shared" ref="N7:N38" si="2">IF(F7=0,0,(G7/F7)*100)</f>
        <v>85.415375205824361</v>
      </c>
      <c r="O7" s="29">
        <f t="shared" ref="O7:O38" si="3">E7-I7</f>
        <v>7913.2411300000094</v>
      </c>
      <c r="P7" s="29">
        <f t="shared" ref="P7:P38" si="4">F7-I7</f>
        <v>7913.2411300000094</v>
      </c>
      <c r="Q7" s="30">
        <f t="shared" ref="Q7:Q38" si="5">IF(F7=0,0,(I7/F7)*100)</f>
        <v>85.415375205824361</v>
      </c>
      <c r="R7" s="5"/>
    </row>
    <row r="8" spans="1:18" ht="26.4">
      <c r="A8" s="12">
        <v>0</v>
      </c>
      <c r="B8" s="13" t="s">
        <v>18</v>
      </c>
      <c r="C8" s="14" t="s">
        <v>19</v>
      </c>
      <c r="D8" s="28">
        <v>54257.420000000006</v>
      </c>
      <c r="E8" s="28">
        <v>54257.420000000006</v>
      </c>
      <c r="F8" s="28">
        <v>54257.420000000006</v>
      </c>
      <c r="G8" s="28">
        <v>46344.178869999996</v>
      </c>
      <c r="H8" s="28">
        <v>0</v>
      </c>
      <c r="I8" s="28">
        <v>46344.178869999996</v>
      </c>
      <c r="J8" s="28">
        <v>0</v>
      </c>
      <c r="K8" s="28">
        <v>0</v>
      </c>
      <c r="L8" s="29">
        <f t="shared" si="0"/>
        <v>7913.2411300000094</v>
      </c>
      <c r="M8" s="29">
        <f t="shared" si="1"/>
        <v>7913.2411300000094</v>
      </c>
      <c r="N8" s="29">
        <f t="shared" si="2"/>
        <v>85.415375205824361</v>
      </c>
      <c r="O8" s="29">
        <f t="shared" si="3"/>
        <v>7913.2411300000094</v>
      </c>
      <c r="P8" s="29">
        <f t="shared" si="4"/>
        <v>7913.2411300000094</v>
      </c>
      <c r="Q8" s="30">
        <f t="shared" si="5"/>
        <v>85.415375205824361</v>
      </c>
      <c r="R8" s="5"/>
    </row>
    <row r="9" spans="1:18">
      <c r="A9" s="12">
        <v>1</v>
      </c>
      <c r="B9" s="13" t="s">
        <v>20</v>
      </c>
      <c r="C9" s="14" t="s">
        <v>21</v>
      </c>
      <c r="D9" s="28">
        <v>284127.55599999987</v>
      </c>
      <c r="E9" s="28">
        <v>305601.83963999996</v>
      </c>
      <c r="F9" s="28">
        <v>305601.83963999996</v>
      </c>
      <c r="G9" s="28">
        <v>279633.7777700001</v>
      </c>
      <c r="H9" s="28">
        <v>0</v>
      </c>
      <c r="I9" s="28">
        <v>279633.7777700001</v>
      </c>
      <c r="J9" s="28">
        <v>0</v>
      </c>
      <c r="K9" s="28">
        <v>35.648000000000003</v>
      </c>
      <c r="L9" s="29">
        <f t="shared" si="0"/>
        <v>25968.061869999859</v>
      </c>
      <c r="M9" s="29">
        <f t="shared" si="1"/>
        <v>25968.061869999859</v>
      </c>
      <c r="N9" s="29">
        <f t="shared" si="2"/>
        <v>91.502648707681104</v>
      </c>
      <c r="O9" s="29">
        <f t="shared" si="3"/>
        <v>25968.061869999859</v>
      </c>
      <c r="P9" s="29">
        <f t="shared" si="4"/>
        <v>25968.061869999859</v>
      </c>
      <c r="Q9" s="30">
        <f t="shared" si="5"/>
        <v>91.502648707681104</v>
      </c>
      <c r="R9" s="5"/>
    </row>
    <row r="10" spans="1:18">
      <c r="A10" s="12">
        <v>0</v>
      </c>
      <c r="B10" s="13" t="s">
        <v>22</v>
      </c>
      <c r="C10" s="14" t="s">
        <v>23</v>
      </c>
      <c r="D10" s="28">
        <v>90875.955999999991</v>
      </c>
      <c r="E10" s="28">
        <v>93989.555999999997</v>
      </c>
      <c r="F10" s="28">
        <v>93989.555999999997</v>
      </c>
      <c r="G10" s="28">
        <v>86109.797679999989</v>
      </c>
      <c r="H10" s="28">
        <v>0</v>
      </c>
      <c r="I10" s="28">
        <v>86109.797679999989</v>
      </c>
      <c r="J10" s="28">
        <v>0</v>
      </c>
      <c r="K10" s="28">
        <v>0</v>
      </c>
      <c r="L10" s="29">
        <f t="shared" si="0"/>
        <v>7879.7583200000081</v>
      </c>
      <c r="M10" s="29">
        <f t="shared" si="1"/>
        <v>7879.7583200000081</v>
      </c>
      <c r="N10" s="29">
        <f t="shared" si="2"/>
        <v>91.616346905607244</v>
      </c>
      <c r="O10" s="29">
        <f t="shared" si="3"/>
        <v>7879.7583200000081</v>
      </c>
      <c r="P10" s="29">
        <f t="shared" si="4"/>
        <v>7879.7583200000081</v>
      </c>
      <c r="Q10" s="30">
        <f t="shared" si="5"/>
        <v>91.616346905607244</v>
      </c>
      <c r="R10" s="5"/>
    </row>
    <row r="11" spans="1:18" ht="26.4">
      <c r="A11" s="12">
        <v>0</v>
      </c>
      <c r="B11" s="13" t="s">
        <v>24</v>
      </c>
      <c r="C11" s="14" t="s">
        <v>25</v>
      </c>
      <c r="D11" s="28">
        <v>57509.044999999998</v>
      </c>
      <c r="E11" s="28">
        <v>74119.944999999992</v>
      </c>
      <c r="F11" s="28">
        <v>74119.944999999992</v>
      </c>
      <c r="G11" s="28">
        <v>61531.18387999999</v>
      </c>
      <c r="H11" s="28">
        <v>0</v>
      </c>
      <c r="I11" s="28">
        <v>61531.18387999999</v>
      </c>
      <c r="J11" s="28">
        <v>0</v>
      </c>
      <c r="K11" s="28">
        <v>0</v>
      </c>
      <c r="L11" s="29">
        <f t="shared" si="0"/>
        <v>12588.761120000003</v>
      </c>
      <c r="M11" s="29">
        <f t="shared" si="1"/>
        <v>12588.761120000003</v>
      </c>
      <c r="N11" s="29">
        <f t="shared" si="2"/>
        <v>83.015690149257395</v>
      </c>
      <c r="O11" s="29">
        <f t="shared" si="3"/>
        <v>12588.761120000003</v>
      </c>
      <c r="P11" s="29">
        <f t="shared" si="4"/>
        <v>12588.761120000003</v>
      </c>
      <c r="Q11" s="30">
        <f t="shared" si="5"/>
        <v>83.015690149257395</v>
      </c>
      <c r="R11" s="5"/>
    </row>
    <row r="12" spans="1:18" ht="26.4">
      <c r="A12" s="12">
        <v>0</v>
      </c>
      <c r="B12" s="13" t="s">
        <v>26</v>
      </c>
      <c r="C12" s="14" t="s">
        <v>27</v>
      </c>
      <c r="D12" s="28">
        <v>93988.800000000003</v>
      </c>
      <c r="E12" s="28">
        <v>93988.800000000003</v>
      </c>
      <c r="F12" s="28">
        <v>93988.800000000003</v>
      </c>
      <c r="G12" s="28">
        <v>93987.15688000001</v>
      </c>
      <c r="H12" s="28">
        <v>0</v>
      </c>
      <c r="I12" s="28">
        <v>93987.15688000001</v>
      </c>
      <c r="J12" s="28">
        <v>0</v>
      </c>
      <c r="K12" s="28">
        <v>0</v>
      </c>
      <c r="L12" s="29">
        <f t="shared" si="0"/>
        <v>1.6431199999933597</v>
      </c>
      <c r="M12" s="29">
        <f t="shared" si="1"/>
        <v>1.6431199999933597</v>
      </c>
      <c r="N12" s="29">
        <f t="shared" si="2"/>
        <v>99.998251791702856</v>
      </c>
      <c r="O12" s="29">
        <f t="shared" si="3"/>
        <v>1.6431199999933597</v>
      </c>
      <c r="P12" s="29">
        <f t="shared" si="4"/>
        <v>1.6431199999933597</v>
      </c>
      <c r="Q12" s="30">
        <f t="shared" si="5"/>
        <v>99.998251791702856</v>
      </c>
      <c r="R12" s="5"/>
    </row>
    <row r="13" spans="1:18" ht="26.4">
      <c r="A13" s="12">
        <v>0</v>
      </c>
      <c r="B13" s="13" t="s">
        <v>28</v>
      </c>
      <c r="C13" s="14" t="s">
        <v>29</v>
      </c>
      <c r="D13" s="28">
        <v>15610.449999999999</v>
      </c>
      <c r="E13" s="28">
        <v>16073.349999999999</v>
      </c>
      <c r="F13" s="28">
        <v>16073.349999999999</v>
      </c>
      <c r="G13" s="28">
        <v>13020.267500000002</v>
      </c>
      <c r="H13" s="28">
        <v>0</v>
      </c>
      <c r="I13" s="28">
        <v>13020.267500000002</v>
      </c>
      <c r="J13" s="28">
        <v>0</v>
      </c>
      <c r="K13" s="28">
        <v>0</v>
      </c>
      <c r="L13" s="29">
        <f t="shared" si="0"/>
        <v>3053.0824999999968</v>
      </c>
      <c r="M13" s="29">
        <f t="shared" si="1"/>
        <v>3053.0824999999968</v>
      </c>
      <c r="N13" s="29">
        <f t="shared" si="2"/>
        <v>81.005313142562088</v>
      </c>
      <c r="O13" s="29">
        <f t="shared" si="3"/>
        <v>3053.0824999999968</v>
      </c>
      <c r="P13" s="29">
        <f t="shared" si="4"/>
        <v>3053.0824999999968</v>
      </c>
      <c r="Q13" s="30">
        <f t="shared" si="5"/>
        <v>81.005313142562088</v>
      </c>
      <c r="R13" s="5"/>
    </row>
    <row r="14" spans="1:18">
      <c r="A14" s="12">
        <v>0</v>
      </c>
      <c r="B14" s="13" t="s">
        <v>30</v>
      </c>
      <c r="C14" s="14" t="s">
        <v>31</v>
      </c>
      <c r="D14" s="28">
        <v>17813</v>
      </c>
      <c r="E14" s="28">
        <v>17813</v>
      </c>
      <c r="F14" s="28">
        <v>17813</v>
      </c>
      <c r="G14" s="28">
        <v>16678.04163</v>
      </c>
      <c r="H14" s="28">
        <v>0</v>
      </c>
      <c r="I14" s="28">
        <v>16678.04163</v>
      </c>
      <c r="J14" s="28">
        <v>0</v>
      </c>
      <c r="K14" s="28">
        <v>0</v>
      </c>
      <c r="L14" s="29">
        <f t="shared" si="0"/>
        <v>1134.9583700000003</v>
      </c>
      <c r="M14" s="29">
        <f t="shared" si="1"/>
        <v>1134.9583700000003</v>
      </c>
      <c r="N14" s="29">
        <f t="shared" si="2"/>
        <v>93.628482737326664</v>
      </c>
      <c r="O14" s="29">
        <f t="shared" si="3"/>
        <v>1134.9583700000003</v>
      </c>
      <c r="P14" s="29">
        <f t="shared" si="4"/>
        <v>1134.9583700000003</v>
      </c>
      <c r="Q14" s="30">
        <f t="shared" si="5"/>
        <v>93.628482737326664</v>
      </c>
      <c r="R14" s="5"/>
    </row>
    <row r="15" spans="1:18">
      <c r="A15" s="12">
        <v>0</v>
      </c>
      <c r="B15" s="13" t="s">
        <v>32</v>
      </c>
      <c r="C15" s="14" t="s">
        <v>33</v>
      </c>
      <c r="D15" s="28">
        <v>4816.2050000000008</v>
      </c>
      <c r="E15" s="28">
        <v>5085.2050000000008</v>
      </c>
      <c r="F15" s="28">
        <v>5085.2050000000008</v>
      </c>
      <c r="G15" s="28">
        <v>4504.46144</v>
      </c>
      <c r="H15" s="28">
        <v>0</v>
      </c>
      <c r="I15" s="28">
        <v>4504.46144</v>
      </c>
      <c r="J15" s="28">
        <v>0</v>
      </c>
      <c r="K15" s="28">
        <v>0</v>
      </c>
      <c r="L15" s="29">
        <f t="shared" si="0"/>
        <v>580.7435600000008</v>
      </c>
      <c r="M15" s="29">
        <f t="shared" si="1"/>
        <v>580.7435600000008</v>
      </c>
      <c r="N15" s="29">
        <f t="shared" si="2"/>
        <v>88.579741426353493</v>
      </c>
      <c r="O15" s="29">
        <f t="shared" si="3"/>
        <v>580.7435600000008</v>
      </c>
      <c r="P15" s="29">
        <f t="shared" si="4"/>
        <v>580.7435600000008</v>
      </c>
      <c r="Q15" s="30">
        <f t="shared" si="5"/>
        <v>88.579741426353493</v>
      </c>
      <c r="R15" s="5"/>
    </row>
    <row r="16" spans="1:18">
      <c r="A16" s="12">
        <v>0</v>
      </c>
      <c r="B16" s="13" t="s">
        <v>34</v>
      </c>
      <c r="C16" s="14" t="s">
        <v>35</v>
      </c>
      <c r="D16" s="28">
        <v>1352.3</v>
      </c>
      <c r="E16" s="28">
        <v>1352.3</v>
      </c>
      <c r="F16" s="28">
        <v>1352.3</v>
      </c>
      <c r="G16" s="28">
        <v>1209.8709699999999</v>
      </c>
      <c r="H16" s="28">
        <v>0</v>
      </c>
      <c r="I16" s="28">
        <v>1209.8709699999999</v>
      </c>
      <c r="J16" s="28">
        <v>0</v>
      </c>
      <c r="K16" s="28">
        <v>0</v>
      </c>
      <c r="L16" s="29">
        <f t="shared" si="0"/>
        <v>142.42903000000001</v>
      </c>
      <c r="M16" s="29">
        <f t="shared" si="1"/>
        <v>142.42903000000001</v>
      </c>
      <c r="N16" s="29">
        <f t="shared" si="2"/>
        <v>89.467645492864008</v>
      </c>
      <c r="O16" s="29">
        <f t="shared" si="3"/>
        <v>142.42903000000001</v>
      </c>
      <c r="P16" s="29">
        <f t="shared" si="4"/>
        <v>142.42903000000001</v>
      </c>
      <c r="Q16" s="30">
        <f t="shared" si="5"/>
        <v>89.467645492864008</v>
      </c>
      <c r="R16" s="5"/>
    </row>
    <row r="17" spans="1:18" ht="26.4">
      <c r="A17" s="12">
        <v>0</v>
      </c>
      <c r="B17" s="13" t="s">
        <v>36</v>
      </c>
      <c r="C17" s="14" t="s">
        <v>37</v>
      </c>
      <c r="D17" s="28">
        <v>2161.8000000000002</v>
      </c>
      <c r="E17" s="28">
        <v>2161.8000000000002</v>
      </c>
      <c r="F17" s="28">
        <v>2161.8000000000002</v>
      </c>
      <c r="G17" s="28">
        <v>1882.7972600000001</v>
      </c>
      <c r="H17" s="28">
        <v>0</v>
      </c>
      <c r="I17" s="28">
        <v>1882.7972600000001</v>
      </c>
      <c r="J17" s="28">
        <v>0</v>
      </c>
      <c r="K17" s="28">
        <v>0</v>
      </c>
      <c r="L17" s="29">
        <f t="shared" si="0"/>
        <v>279.00274000000013</v>
      </c>
      <c r="M17" s="29">
        <f t="shared" si="1"/>
        <v>279.00274000000013</v>
      </c>
      <c r="N17" s="29">
        <f t="shared" si="2"/>
        <v>87.093961513553523</v>
      </c>
      <c r="O17" s="29">
        <f t="shared" si="3"/>
        <v>279.00274000000013</v>
      </c>
      <c r="P17" s="29">
        <f t="shared" si="4"/>
        <v>279.00274000000013</v>
      </c>
      <c r="Q17" s="30">
        <f t="shared" si="5"/>
        <v>87.093961513553523</v>
      </c>
      <c r="R17" s="5"/>
    </row>
    <row r="18" spans="1:18" ht="39.6">
      <c r="A18" s="12">
        <v>0</v>
      </c>
      <c r="B18" s="13" t="s">
        <v>38</v>
      </c>
      <c r="C18" s="14" t="s">
        <v>39</v>
      </c>
      <c r="D18" s="28">
        <v>0</v>
      </c>
      <c r="E18" s="28">
        <v>406.80000000000007</v>
      </c>
      <c r="F18" s="28">
        <v>406.80000000000007</v>
      </c>
      <c r="G18" s="28">
        <v>406.75770000000011</v>
      </c>
      <c r="H18" s="28">
        <v>0</v>
      </c>
      <c r="I18" s="28">
        <v>406.75770000000011</v>
      </c>
      <c r="J18" s="28">
        <v>0</v>
      </c>
      <c r="K18" s="28">
        <v>0</v>
      </c>
      <c r="L18" s="29">
        <f t="shared" si="0"/>
        <v>4.2299999999954707E-2</v>
      </c>
      <c r="M18" s="29">
        <f t="shared" si="1"/>
        <v>4.2299999999954707E-2</v>
      </c>
      <c r="N18" s="29">
        <f t="shared" si="2"/>
        <v>99.989601769911516</v>
      </c>
      <c r="O18" s="29">
        <f t="shared" si="3"/>
        <v>4.2299999999954707E-2</v>
      </c>
      <c r="P18" s="29">
        <f t="shared" si="4"/>
        <v>4.2299999999954707E-2</v>
      </c>
      <c r="Q18" s="30">
        <f t="shared" si="5"/>
        <v>99.989601769911516</v>
      </c>
      <c r="R18" s="5"/>
    </row>
    <row r="19" spans="1:18" ht="52.8">
      <c r="A19" s="12">
        <v>0</v>
      </c>
      <c r="B19" s="13" t="s">
        <v>40</v>
      </c>
      <c r="C19" s="14" t="s">
        <v>41</v>
      </c>
      <c r="D19" s="28">
        <v>0</v>
      </c>
      <c r="E19" s="28">
        <v>216.75863999999999</v>
      </c>
      <c r="F19" s="28">
        <v>216.75863999999999</v>
      </c>
      <c r="G19" s="28">
        <v>56.198889999999999</v>
      </c>
      <c r="H19" s="28">
        <v>0</v>
      </c>
      <c r="I19" s="28">
        <v>56.198889999999999</v>
      </c>
      <c r="J19" s="28">
        <v>0</v>
      </c>
      <c r="K19" s="28">
        <v>0</v>
      </c>
      <c r="L19" s="29">
        <f t="shared" si="0"/>
        <v>160.55974999999998</v>
      </c>
      <c r="M19" s="29">
        <f t="shared" si="1"/>
        <v>160.55974999999998</v>
      </c>
      <c r="N19" s="29">
        <f t="shared" si="2"/>
        <v>25.926943442715828</v>
      </c>
      <c r="O19" s="29">
        <f t="shared" si="3"/>
        <v>160.55974999999998</v>
      </c>
      <c r="P19" s="29">
        <f t="shared" si="4"/>
        <v>160.55974999999998</v>
      </c>
      <c r="Q19" s="30">
        <f t="shared" si="5"/>
        <v>25.926943442715828</v>
      </c>
      <c r="R19" s="5"/>
    </row>
    <row r="20" spans="1:18" ht="39.6">
      <c r="A20" s="12">
        <v>0</v>
      </c>
      <c r="B20" s="13" t="s">
        <v>42</v>
      </c>
      <c r="C20" s="14" t="s">
        <v>43</v>
      </c>
      <c r="D20" s="28">
        <v>0</v>
      </c>
      <c r="E20" s="28">
        <v>394.32499999999999</v>
      </c>
      <c r="F20" s="28">
        <v>394.32499999999999</v>
      </c>
      <c r="G20" s="28">
        <v>247.24394000000001</v>
      </c>
      <c r="H20" s="28">
        <v>0</v>
      </c>
      <c r="I20" s="28">
        <v>247.24394000000001</v>
      </c>
      <c r="J20" s="28">
        <v>0</v>
      </c>
      <c r="K20" s="28">
        <v>35.648000000000003</v>
      </c>
      <c r="L20" s="29">
        <f t="shared" si="0"/>
        <v>147.08105999999998</v>
      </c>
      <c r="M20" s="29">
        <f t="shared" si="1"/>
        <v>147.08105999999998</v>
      </c>
      <c r="N20" s="29">
        <f t="shared" si="2"/>
        <v>62.700549039497879</v>
      </c>
      <c r="O20" s="29">
        <f t="shared" si="3"/>
        <v>147.08105999999998</v>
      </c>
      <c r="P20" s="29">
        <f t="shared" si="4"/>
        <v>147.08105999999998</v>
      </c>
      <c r="Q20" s="30">
        <f t="shared" si="5"/>
        <v>62.700549039497879</v>
      </c>
      <c r="R20" s="5"/>
    </row>
    <row r="21" spans="1:18">
      <c r="A21" s="12">
        <v>1</v>
      </c>
      <c r="B21" s="13" t="s">
        <v>44</v>
      </c>
      <c r="C21" s="14" t="s">
        <v>45</v>
      </c>
      <c r="D21" s="28">
        <v>39744.300000000003</v>
      </c>
      <c r="E21" s="28">
        <v>49291.3</v>
      </c>
      <c r="F21" s="28">
        <v>49291.3</v>
      </c>
      <c r="G21" s="28">
        <v>42153.442129999996</v>
      </c>
      <c r="H21" s="28">
        <v>0</v>
      </c>
      <c r="I21" s="28">
        <v>42153.442129999996</v>
      </c>
      <c r="J21" s="28">
        <v>0</v>
      </c>
      <c r="K21" s="28">
        <v>0</v>
      </c>
      <c r="L21" s="29">
        <f t="shared" si="0"/>
        <v>7137.8578700000071</v>
      </c>
      <c r="M21" s="29">
        <f t="shared" si="1"/>
        <v>7137.8578700000071</v>
      </c>
      <c r="N21" s="29">
        <f t="shared" si="2"/>
        <v>85.519031005471533</v>
      </c>
      <c r="O21" s="29">
        <f t="shared" si="3"/>
        <v>7137.8578700000071</v>
      </c>
      <c r="P21" s="29">
        <f t="shared" si="4"/>
        <v>7137.8578700000071</v>
      </c>
      <c r="Q21" s="30">
        <f t="shared" si="5"/>
        <v>85.519031005471533</v>
      </c>
      <c r="R21" s="5"/>
    </row>
    <row r="22" spans="1:18" ht="26.4">
      <c r="A22" s="12">
        <v>0</v>
      </c>
      <c r="B22" s="13" t="s">
        <v>46</v>
      </c>
      <c r="C22" s="14" t="s">
        <v>47</v>
      </c>
      <c r="D22" s="28">
        <v>30722.3</v>
      </c>
      <c r="E22" s="28">
        <v>40269.300000000003</v>
      </c>
      <c r="F22" s="28">
        <v>40269.300000000003</v>
      </c>
      <c r="G22" s="28">
        <v>34567.570729999999</v>
      </c>
      <c r="H22" s="28">
        <v>0</v>
      </c>
      <c r="I22" s="28">
        <v>34567.570729999999</v>
      </c>
      <c r="J22" s="28">
        <v>0</v>
      </c>
      <c r="K22" s="28">
        <v>0</v>
      </c>
      <c r="L22" s="29">
        <f t="shared" si="0"/>
        <v>5701.7292700000035</v>
      </c>
      <c r="M22" s="29">
        <f t="shared" si="1"/>
        <v>5701.7292700000035</v>
      </c>
      <c r="N22" s="29">
        <f t="shared" si="2"/>
        <v>85.841002277168954</v>
      </c>
      <c r="O22" s="29">
        <f t="shared" si="3"/>
        <v>5701.7292700000035</v>
      </c>
      <c r="P22" s="29">
        <f t="shared" si="4"/>
        <v>5701.7292700000035</v>
      </c>
      <c r="Q22" s="30">
        <f t="shared" si="5"/>
        <v>85.841002277168954</v>
      </c>
      <c r="R22" s="5"/>
    </row>
    <row r="23" spans="1:18">
      <c r="A23" s="12">
        <v>0</v>
      </c>
      <c r="B23" s="13" t="s">
        <v>48</v>
      </c>
      <c r="C23" s="14" t="s">
        <v>49</v>
      </c>
      <c r="D23" s="28">
        <v>296</v>
      </c>
      <c r="E23" s="28">
        <v>296</v>
      </c>
      <c r="F23" s="28">
        <v>296</v>
      </c>
      <c r="G23" s="28">
        <v>281.89376000000004</v>
      </c>
      <c r="H23" s="28">
        <v>0</v>
      </c>
      <c r="I23" s="28">
        <v>281.89376000000004</v>
      </c>
      <c r="J23" s="28">
        <v>0</v>
      </c>
      <c r="K23" s="28">
        <v>0</v>
      </c>
      <c r="L23" s="29">
        <f t="shared" si="0"/>
        <v>14.106239999999957</v>
      </c>
      <c r="M23" s="29">
        <f t="shared" si="1"/>
        <v>14.106239999999957</v>
      </c>
      <c r="N23" s="29">
        <f t="shared" si="2"/>
        <v>95.234378378378395</v>
      </c>
      <c r="O23" s="29">
        <f t="shared" si="3"/>
        <v>14.106239999999957</v>
      </c>
      <c r="P23" s="29">
        <f t="shared" si="4"/>
        <v>14.106239999999957</v>
      </c>
      <c r="Q23" s="30">
        <f t="shared" si="5"/>
        <v>95.234378378378395</v>
      </c>
      <c r="R23" s="5"/>
    </row>
    <row r="24" spans="1:18">
      <c r="A24" s="12">
        <v>0</v>
      </c>
      <c r="B24" s="13" t="s">
        <v>50</v>
      </c>
      <c r="C24" s="14" t="s">
        <v>51</v>
      </c>
      <c r="D24" s="28">
        <v>2115</v>
      </c>
      <c r="E24" s="28">
        <v>2115</v>
      </c>
      <c r="F24" s="28">
        <v>2115</v>
      </c>
      <c r="G24" s="28">
        <v>943.60298999999998</v>
      </c>
      <c r="H24" s="28">
        <v>0</v>
      </c>
      <c r="I24" s="28">
        <v>943.60298999999998</v>
      </c>
      <c r="J24" s="28">
        <v>0</v>
      </c>
      <c r="K24" s="28">
        <v>0</v>
      </c>
      <c r="L24" s="29">
        <f t="shared" si="0"/>
        <v>1171.3970100000001</v>
      </c>
      <c r="M24" s="29">
        <f t="shared" si="1"/>
        <v>1171.3970100000001</v>
      </c>
      <c r="N24" s="29">
        <f t="shared" si="2"/>
        <v>44.614798581560287</v>
      </c>
      <c r="O24" s="29">
        <f t="shared" si="3"/>
        <v>1171.3970100000001</v>
      </c>
      <c r="P24" s="29">
        <f t="shared" si="4"/>
        <v>1171.3970100000001</v>
      </c>
      <c r="Q24" s="30">
        <f t="shared" si="5"/>
        <v>44.614798581560287</v>
      </c>
      <c r="R24" s="5"/>
    </row>
    <row r="25" spans="1:18" ht="26.4">
      <c r="A25" s="12">
        <v>0</v>
      </c>
      <c r="B25" s="13" t="s">
        <v>52</v>
      </c>
      <c r="C25" s="14" t="s">
        <v>53</v>
      </c>
      <c r="D25" s="28">
        <v>6611</v>
      </c>
      <c r="E25" s="28">
        <v>6611</v>
      </c>
      <c r="F25" s="28">
        <v>6611</v>
      </c>
      <c r="G25" s="28">
        <v>6360.3746500000007</v>
      </c>
      <c r="H25" s="28">
        <v>0</v>
      </c>
      <c r="I25" s="28">
        <v>6360.3746500000007</v>
      </c>
      <c r="J25" s="28">
        <v>0</v>
      </c>
      <c r="K25" s="28">
        <v>0</v>
      </c>
      <c r="L25" s="29">
        <f t="shared" si="0"/>
        <v>250.62534999999934</v>
      </c>
      <c r="M25" s="29">
        <f t="shared" si="1"/>
        <v>250.62534999999934</v>
      </c>
      <c r="N25" s="29">
        <f t="shared" si="2"/>
        <v>96.208964604447146</v>
      </c>
      <c r="O25" s="29">
        <f t="shared" si="3"/>
        <v>250.62534999999934</v>
      </c>
      <c r="P25" s="29">
        <f t="shared" si="4"/>
        <v>250.62534999999934</v>
      </c>
      <c r="Q25" s="30">
        <f t="shared" si="5"/>
        <v>96.208964604447146</v>
      </c>
      <c r="R25" s="5"/>
    </row>
    <row r="26" spans="1:18">
      <c r="A26" s="12">
        <v>1</v>
      </c>
      <c r="B26" s="13" t="s">
        <v>54</v>
      </c>
      <c r="C26" s="14" t="s">
        <v>55</v>
      </c>
      <c r="D26" s="28">
        <v>33644.81</v>
      </c>
      <c r="E26" s="28">
        <v>35792.71</v>
      </c>
      <c r="F26" s="28">
        <v>35792.71</v>
      </c>
      <c r="G26" s="28">
        <v>30058.563860000006</v>
      </c>
      <c r="H26" s="28">
        <v>0</v>
      </c>
      <c r="I26" s="28">
        <v>30058.563860000006</v>
      </c>
      <c r="J26" s="28">
        <v>0</v>
      </c>
      <c r="K26" s="28">
        <v>0</v>
      </c>
      <c r="L26" s="29">
        <f t="shared" si="0"/>
        <v>5734.1461399999935</v>
      </c>
      <c r="M26" s="29">
        <f t="shared" si="1"/>
        <v>5734.1461399999935</v>
      </c>
      <c r="N26" s="29">
        <f t="shared" si="2"/>
        <v>83.979569750376555</v>
      </c>
      <c r="O26" s="29">
        <f t="shared" si="3"/>
        <v>5734.1461399999935</v>
      </c>
      <c r="P26" s="29">
        <f t="shared" si="4"/>
        <v>5734.1461399999935</v>
      </c>
      <c r="Q26" s="30">
        <f t="shared" si="5"/>
        <v>83.979569750376555</v>
      </c>
      <c r="R26" s="5"/>
    </row>
    <row r="27" spans="1:18" ht="52.8">
      <c r="A27" s="12">
        <v>0</v>
      </c>
      <c r="B27" s="13" t="s">
        <v>56</v>
      </c>
      <c r="C27" s="14" t="s">
        <v>57</v>
      </c>
      <c r="D27" s="28">
        <v>5486</v>
      </c>
      <c r="E27" s="28">
        <v>5486</v>
      </c>
      <c r="F27" s="28">
        <v>5486</v>
      </c>
      <c r="G27" s="28">
        <v>4358.7662500000006</v>
      </c>
      <c r="H27" s="28">
        <v>0</v>
      </c>
      <c r="I27" s="28">
        <v>4358.7662500000006</v>
      </c>
      <c r="J27" s="28">
        <v>0</v>
      </c>
      <c r="K27" s="28">
        <v>0</v>
      </c>
      <c r="L27" s="29">
        <f t="shared" si="0"/>
        <v>1127.2337499999994</v>
      </c>
      <c r="M27" s="29">
        <f t="shared" si="1"/>
        <v>1127.2337499999994</v>
      </c>
      <c r="N27" s="29">
        <f t="shared" si="2"/>
        <v>79.452538279256302</v>
      </c>
      <c r="O27" s="29">
        <f t="shared" si="3"/>
        <v>1127.2337499999994</v>
      </c>
      <c r="P27" s="29">
        <f t="shared" si="4"/>
        <v>1127.2337499999994</v>
      </c>
      <c r="Q27" s="30">
        <f t="shared" si="5"/>
        <v>79.452538279256302</v>
      </c>
      <c r="R27" s="5"/>
    </row>
    <row r="28" spans="1:18" ht="26.4">
      <c r="A28" s="12">
        <v>0</v>
      </c>
      <c r="B28" s="13" t="s">
        <v>58</v>
      </c>
      <c r="C28" s="14" t="s">
        <v>59</v>
      </c>
      <c r="D28" s="28">
        <v>80.100000000000009</v>
      </c>
      <c r="E28" s="28">
        <v>80.100000000000009</v>
      </c>
      <c r="F28" s="28">
        <v>80.100000000000009</v>
      </c>
      <c r="G28" s="28">
        <v>80.086259999999996</v>
      </c>
      <c r="H28" s="28">
        <v>0</v>
      </c>
      <c r="I28" s="28">
        <v>80.086259999999996</v>
      </c>
      <c r="J28" s="28">
        <v>0</v>
      </c>
      <c r="K28" s="28">
        <v>0</v>
      </c>
      <c r="L28" s="29">
        <f t="shared" si="0"/>
        <v>1.3740000000012742E-2</v>
      </c>
      <c r="M28" s="29">
        <f t="shared" si="1"/>
        <v>1.3740000000012742E-2</v>
      </c>
      <c r="N28" s="29">
        <f t="shared" si="2"/>
        <v>99.982846441947544</v>
      </c>
      <c r="O28" s="29">
        <f t="shared" si="3"/>
        <v>1.3740000000012742E-2</v>
      </c>
      <c r="P28" s="29">
        <f t="shared" si="4"/>
        <v>1.3740000000012742E-2</v>
      </c>
      <c r="Q28" s="30">
        <f t="shared" si="5"/>
        <v>99.982846441947544</v>
      </c>
      <c r="R28" s="5"/>
    </row>
    <row r="29" spans="1:18" ht="26.4">
      <c r="A29" s="12">
        <v>0</v>
      </c>
      <c r="B29" s="13" t="s">
        <v>60</v>
      </c>
      <c r="C29" s="14" t="s">
        <v>61</v>
      </c>
      <c r="D29" s="28">
        <v>398</v>
      </c>
      <c r="E29" s="28">
        <v>398</v>
      </c>
      <c r="F29" s="28">
        <v>398</v>
      </c>
      <c r="G29" s="28">
        <v>395.86799999999999</v>
      </c>
      <c r="H29" s="28">
        <v>0</v>
      </c>
      <c r="I29" s="28">
        <v>395.86799999999999</v>
      </c>
      <c r="J29" s="28">
        <v>0</v>
      </c>
      <c r="K29" s="28">
        <v>0</v>
      </c>
      <c r="L29" s="29">
        <f t="shared" si="0"/>
        <v>2.132000000000005</v>
      </c>
      <c r="M29" s="29">
        <f t="shared" si="1"/>
        <v>2.132000000000005</v>
      </c>
      <c r="N29" s="29">
        <f t="shared" si="2"/>
        <v>99.464321608040194</v>
      </c>
      <c r="O29" s="29">
        <f t="shared" si="3"/>
        <v>2.132000000000005</v>
      </c>
      <c r="P29" s="29">
        <f t="shared" si="4"/>
        <v>2.132000000000005</v>
      </c>
      <c r="Q29" s="30">
        <f t="shared" si="5"/>
        <v>99.464321608040194</v>
      </c>
      <c r="R29" s="5"/>
    </row>
    <row r="30" spans="1:18" ht="39.6">
      <c r="A30" s="12">
        <v>0</v>
      </c>
      <c r="B30" s="13" t="s">
        <v>62</v>
      </c>
      <c r="C30" s="14" t="s">
        <v>63</v>
      </c>
      <c r="D30" s="28">
        <v>16518.109999999997</v>
      </c>
      <c r="E30" s="28">
        <v>16518.109999999997</v>
      </c>
      <c r="F30" s="28">
        <v>16518.109999999997</v>
      </c>
      <c r="G30" s="28">
        <v>13985.244769999998</v>
      </c>
      <c r="H30" s="28">
        <v>0</v>
      </c>
      <c r="I30" s="28">
        <v>13985.244769999998</v>
      </c>
      <c r="J30" s="28">
        <v>0</v>
      </c>
      <c r="K30" s="28">
        <v>0</v>
      </c>
      <c r="L30" s="29">
        <f t="shared" si="0"/>
        <v>2532.8652299999994</v>
      </c>
      <c r="M30" s="29">
        <f t="shared" si="1"/>
        <v>2532.8652299999994</v>
      </c>
      <c r="N30" s="29">
        <f t="shared" si="2"/>
        <v>84.666131718459312</v>
      </c>
      <c r="O30" s="29">
        <f t="shared" si="3"/>
        <v>2532.8652299999994</v>
      </c>
      <c r="P30" s="29">
        <f t="shared" si="4"/>
        <v>2532.8652299999994</v>
      </c>
      <c r="Q30" s="30">
        <f t="shared" si="5"/>
        <v>84.666131718459312</v>
      </c>
      <c r="R30" s="5"/>
    </row>
    <row r="31" spans="1:18" ht="26.4">
      <c r="A31" s="12">
        <v>0</v>
      </c>
      <c r="B31" s="13" t="s">
        <v>64</v>
      </c>
      <c r="C31" s="14" t="s">
        <v>65</v>
      </c>
      <c r="D31" s="28">
        <v>2424.6999999999998</v>
      </c>
      <c r="E31" s="28">
        <v>2509.7000000000003</v>
      </c>
      <c r="F31" s="28">
        <v>2509.7000000000003</v>
      </c>
      <c r="G31" s="28">
        <v>2455.0348700000004</v>
      </c>
      <c r="H31" s="28">
        <v>0</v>
      </c>
      <c r="I31" s="28">
        <v>2455.0348700000004</v>
      </c>
      <c r="J31" s="28">
        <v>0</v>
      </c>
      <c r="K31" s="28">
        <v>0</v>
      </c>
      <c r="L31" s="29">
        <f t="shared" si="0"/>
        <v>54.665129999999863</v>
      </c>
      <c r="M31" s="29">
        <f t="shared" si="1"/>
        <v>54.665129999999863</v>
      </c>
      <c r="N31" s="29">
        <f t="shared" si="2"/>
        <v>97.821846037374996</v>
      </c>
      <c r="O31" s="29">
        <f t="shared" si="3"/>
        <v>54.665129999999863</v>
      </c>
      <c r="P31" s="29">
        <f t="shared" si="4"/>
        <v>54.665129999999863</v>
      </c>
      <c r="Q31" s="30">
        <f t="shared" si="5"/>
        <v>97.821846037374996</v>
      </c>
      <c r="R31" s="5"/>
    </row>
    <row r="32" spans="1:18">
      <c r="A32" s="12">
        <v>0</v>
      </c>
      <c r="B32" s="13" t="s">
        <v>66</v>
      </c>
      <c r="C32" s="14" t="s">
        <v>67</v>
      </c>
      <c r="D32" s="28">
        <v>221</v>
      </c>
      <c r="E32" s="28">
        <v>621</v>
      </c>
      <c r="F32" s="28">
        <v>621</v>
      </c>
      <c r="G32" s="28">
        <v>561.67579000000001</v>
      </c>
      <c r="H32" s="28">
        <v>0</v>
      </c>
      <c r="I32" s="28">
        <v>561.67579000000001</v>
      </c>
      <c r="J32" s="28">
        <v>0</v>
      </c>
      <c r="K32" s="28">
        <v>0</v>
      </c>
      <c r="L32" s="29">
        <f t="shared" si="0"/>
        <v>59.324209999999994</v>
      </c>
      <c r="M32" s="29">
        <f t="shared" si="1"/>
        <v>59.324209999999994</v>
      </c>
      <c r="N32" s="29">
        <f t="shared" si="2"/>
        <v>90.446987117552339</v>
      </c>
      <c r="O32" s="29">
        <f t="shared" si="3"/>
        <v>59.324209999999994</v>
      </c>
      <c r="P32" s="29">
        <f t="shared" si="4"/>
        <v>59.324209999999994</v>
      </c>
      <c r="Q32" s="30">
        <f t="shared" si="5"/>
        <v>90.446987117552339</v>
      </c>
      <c r="R32" s="5"/>
    </row>
    <row r="33" spans="1:18" ht="66">
      <c r="A33" s="12">
        <v>0</v>
      </c>
      <c r="B33" s="13" t="s">
        <v>68</v>
      </c>
      <c r="C33" s="14" t="s">
        <v>69</v>
      </c>
      <c r="D33" s="28">
        <v>3050.9</v>
      </c>
      <c r="E33" s="28">
        <v>3050.9</v>
      </c>
      <c r="F33" s="28">
        <v>3050.9</v>
      </c>
      <c r="G33" s="28">
        <v>1837.4710400000001</v>
      </c>
      <c r="H33" s="28">
        <v>0</v>
      </c>
      <c r="I33" s="28">
        <v>1837.4710400000001</v>
      </c>
      <c r="J33" s="28">
        <v>0</v>
      </c>
      <c r="K33" s="28">
        <v>0</v>
      </c>
      <c r="L33" s="29">
        <f t="shared" si="0"/>
        <v>1213.42896</v>
      </c>
      <c r="M33" s="29">
        <f t="shared" si="1"/>
        <v>1213.42896</v>
      </c>
      <c r="N33" s="29">
        <f t="shared" si="2"/>
        <v>60.227180176341413</v>
      </c>
      <c r="O33" s="29">
        <f t="shared" si="3"/>
        <v>1213.42896</v>
      </c>
      <c r="P33" s="29">
        <f t="shared" si="4"/>
        <v>1213.42896</v>
      </c>
      <c r="Q33" s="30">
        <f t="shared" si="5"/>
        <v>60.227180176341413</v>
      </c>
      <c r="R33" s="5"/>
    </row>
    <row r="34" spans="1:18" ht="52.8">
      <c r="A34" s="12">
        <v>0</v>
      </c>
      <c r="B34" s="13" t="s">
        <v>70</v>
      </c>
      <c r="C34" s="14" t="s">
        <v>71</v>
      </c>
      <c r="D34" s="28">
        <v>2200</v>
      </c>
      <c r="E34" s="28">
        <v>2200</v>
      </c>
      <c r="F34" s="28">
        <v>2200</v>
      </c>
      <c r="G34" s="28">
        <v>1942.5067200000001</v>
      </c>
      <c r="H34" s="28">
        <v>0</v>
      </c>
      <c r="I34" s="28">
        <v>1942.5067200000001</v>
      </c>
      <c r="J34" s="28">
        <v>0</v>
      </c>
      <c r="K34" s="28">
        <v>0</v>
      </c>
      <c r="L34" s="29">
        <f t="shared" si="0"/>
        <v>257.49327999999991</v>
      </c>
      <c r="M34" s="29">
        <f t="shared" si="1"/>
        <v>257.49327999999991</v>
      </c>
      <c r="N34" s="29">
        <f t="shared" si="2"/>
        <v>88.295760000000001</v>
      </c>
      <c r="O34" s="29">
        <f t="shared" si="3"/>
        <v>257.49327999999991</v>
      </c>
      <c r="P34" s="29">
        <f t="shared" si="4"/>
        <v>257.49327999999991</v>
      </c>
      <c r="Q34" s="30">
        <f t="shared" si="5"/>
        <v>88.295760000000001</v>
      </c>
      <c r="R34" s="5"/>
    </row>
    <row r="35" spans="1:18">
      <c r="A35" s="12">
        <v>0</v>
      </c>
      <c r="B35" s="13" t="s">
        <v>72</v>
      </c>
      <c r="C35" s="14" t="s">
        <v>73</v>
      </c>
      <c r="D35" s="28">
        <v>130</v>
      </c>
      <c r="E35" s="28">
        <v>130</v>
      </c>
      <c r="F35" s="28">
        <v>130</v>
      </c>
      <c r="G35" s="28">
        <v>126.0615</v>
      </c>
      <c r="H35" s="28">
        <v>0</v>
      </c>
      <c r="I35" s="28">
        <v>126.0615</v>
      </c>
      <c r="J35" s="28">
        <v>0</v>
      </c>
      <c r="K35" s="28">
        <v>0</v>
      </c>
      <c r="L35" s="29">
        <f t="shared" si="0"/>
        <v>3.9385000000000048</v>
      </c>
      <c r="M35" s="29">
        <f t="shared" si="1"/>
        <v>3.9385000000000048</v>
      </c>
      <c r="N35" s="29">
        <f t="shared" si="2"/>
        <v>96.970384615384603</v>
      </c>
      <c r="O35" s="29">
        <f t="shared" si="3"/>
        <v>3.9385000000000048</v>
      </c>
      <c r="P35" s="29">
        <f t="shared" si="4"/>
        <v>3.9385000000000048</v>
      </c>
      <c r="Q35" s="30">
        <f t="shared" si="5"/>
        <v>96.970384615384603</v>
      </c>
      <c r="R35" s="5"/>
    </row>
    <row r="36" spans="1:18">
      <c r="A36" s="12">
        <v>0</v>
      </c>
      <c r="B36" s="13" t="s">
        <v>74</v>
      </c>
      <c r="C36" s="14" t="s">
        <v>75</v>
      </c>
      <c r="D36" s="28">
        <v>3136</v>
      </c>
      <c r="E36" s="28">
        <v>4798.8999999999996</v>
      </c>
      <c r="F36" s="28">
        <v>4798.8999999999996</v>
      </c>
      <c r="G36" s="28">
        <v>4315.8486599999997</v>
      </c>
      <c r="H36" s="28">
        <v>0</v>
      </c>
      <c r="I36" s="28">
        <v>4315.8486599999997</v>
      </c>
      <c r="J36" s="28">
        <v>0</v>
      </c>
      <c r="K36" s="28">
        <v>0</v>
      </c>
      <c r="L36" s="29">
        <f t="shared" si="0"/>
        <v>483.05133999999998</v>
      </c>
      <c r="M36" s="29">
        <f t="shared" si="1"/>
        <v>483.05133999999998</v>
      </c>
      <c r="N36" s="29">
        <f t="shared" si="2"/>
        <v>89.934123653337224</v>
      </c>
      <c r="O36" s="29">
        <f t="shared" si="3"/>
        <v>483.05133999999998</v>
      </c>
      <c r="P36" s="29">
        <f t="shared" si="4"/>
        <v>483.05133999999998</v>
      </c>
      <c r="Q36" s="30">
        <f t="shared" si="5"/>
        <v>89.934123653337224</v>
      </c>
      <c r="R36" s="5"/>
    </row>
    <row r="37" spans="1:18">
      <c r="A37" s="12">
        <v>1</v>
      </c>
      <c r="B37" s="13" t="s">
        <v>76</v>
      </c>
      <c r="C37" s="14" t="s">
        <v>77</v>
      </c>
      <c r="D37" s="28">
        <v>16954.669999999998</v>
      </c>
      <c r="E37" s="28">
        <v>17407.21</v>
      </c>
      <c r="F37" s="28">
        <v>17407.21</v>
      </c>
      <c r="G37" s="28">
        <v>16282.759110000001</v>
      </c>
      <c r="H37" s="28">
        <v>0</v>
      </c>
      <c r="I37" s="28">
        <v>16282.759110000001</v>
      </c>
      <c r="J37" s="28">
        <v>0</v>
      </c>
      <c r="K37" s="28">
        <v>9.98</v>
      </c>
      <c r="L37" s="29">
        <f t="shared" si="0"/>
        <v>1124.4508899999983</v>
      </c>
      <c r="M37" s="29">
        <f t="shared" si="1"/>
        <v>1124.4508899999983</v>
      </c>
      <c r="N37" s="29">
        <f t="shared" si="2"/>
        <v>93.540315248681452</v>
      </c>
      <c r="O37" s="29">
        <f t="shared" si="3"/>
        <v>1124.4508899999983</v>
      </c>
      <c r="P37" s="29">
        <f t="shared" si="4"/>
        <v>1124.4508899999983</v>
      </c>
      <c r="Q37" s="30">
        <f t="shared" si="5"/>
        <v>93.540315248681452</v>
      </c>
      <c r="R37" s="5"/>
    </row>
    <row r="38" spans="1:18">
      <c r="A38" s="12">
        <v>0</v>
      </c>
      <c r="B38" s="13" t="s">
        <v>78</v>
      </c>
      <c r="C38" s="14" t="s">
        <v>79</v>
      </c>
      <c r="D38" s="28">
        <v>4711.3999999999996</v>
      </c>
      <c r="E38" s="28">
        <v>4737.3999999999987</v>
      </c>
      <c r="F38" s="28">
        <v>4737.3999999999987</v>
      </c>
      <c r="G38" s="28">
        <v>4467.3500700000004</v>
      </c>
      <c r="H38" s="28">
        <v>0</v>
      </c>
      <c r="I38" s="28">
        <v>4467.3500700000004</v>
      </c>
      <c r="J38" s="28">
        <v>0</v>
      </c>
      <c r="K38" s="28">
        <v>0</v>
      </c>
      <c r="L38" s="29">
        <f t="shared" si="0"/>
        <v>270.04992999999831</v>
      </c>
      <c r="M38" s="29">
        <f t="shared" si="1"/>
        <v>270.04992999999831</v>
      </c>
      <c r="N38" s="29">
        <f t="shared" si="2"/>
        <v>94.299617300629066</v>
      </c>
      <c r="O38" s="29">
        <f t="shared" si="3"/>
        <v>270.04992999999831</v>
      </c>
      <c r="P38" s="29">
        <f t="shared" si="4"/>
        <v>270.04992999999831</v>
      </c>
      <c r="Q38" s="30">
        <f t="shared" si="5"/>
        <v>94.299617300629066</v>
      </c>
      <c r="R38" s="5"/>
    </row>
    <row r="39" spans="1:18">
      <c r="A39" s="12">
        <v>0</v>
      </c>
      <c r="B39" s="13" t="s">
        <v>80</v>
      </c>
      <c r="C39" s="14" t="s">
        <v>81</v>
      </c>
      <c r="D39" s="28">
        <v>4196</v>
      </c>
      <c r="E39" s="28">
        <v>4246</v>
      </c>
      <c r="F39" s="28">
        <v>4246</v>
      </c>
      <c r="G39" s="28">
        <v>3935.2830300000001</v>
      </c>
      <c r="H39" s="28">
        <v>0</v>
      </c>
      <c r="I39" s="28">
        <v>3935.2830300000001</v>
      </c>
      <c r="J39" s="28">
        <v>0</v>
      </c>
      <c r="K39" s="28">
        <v>0</v>
      </c>
      <c r="L39" s="29">
        <f t="shared" ref="L39:L69" si="6">F39-G39</f>
        <v>310.71696999999995</v>
      </c>
      <c r="M39" s="29">
        <f t="shared" ref="M39:M69" si="7">E39-G39</f>
        <v>310.71696999999995</v>
      </c>
      <c r="N39" s="29">
        <f t="shared" ref="N39:N69" si="8">IF(F39=0,0,(G39/F39)*100)</f>
        <v>92.682125058878952</v>
      </c>
      <c r="O39" s="29">
        <f t="shared" ref="O39:O69" si="9">E39-I39</f>
        <v>310.71696999999995</v>
      </c>
      <c r="P39" s="29">
        <f t="shared" ref="P39:P69" si="10">F39-I39</f>
        <v>310.71696999999995</v>
      </c>
      <c r="Q39" s="30">
        <f t="shared" ref="Q39:Q69" si="11">IF(F39=0,0,(I39/F39)*100)</f>
        <v>92.682125058878952</v>
      </c>
      <c r="R39" s="5"/>
    </row>
    <row r="40" spans="1:18" ht="26.4">
      <c r="A40" s="12">
        <v>0</v>
      </c>
      <c r="B40" s="13" t="s">
        <v>82</v>
      </c>
      <c r="C40" s="14" t="s">
        <v>83</v>
      </c>
      <c r="D40" s="28">
        <v>8026.0000000000009</v>
      </c>
      <c r="E40" s="28">
        <v>8402.5400000000009</v>
      </c>
      <c r="F40" s="28">
        <v>8402.5400000000009</v>
      </c>
      <c r="G40" s="28">
        <v>7869.4560099999999</v>
      </c>
      <c r="H40" s="28">
        <v>0</v>
      </c>
      <c r="I40" s="28">
        <v>7869.4560099999999</v>
      </c>
      <c r="J40" s="28">
        <v>0</v>
      </c>
      <c r="K40" s="28">
        <v>9.98</v>
      </c>
      <c r="L40" s="29">
        <f t="shared" si="6"/>
        <v>533.08399000000099</v>
      </c>
      <c r="M40" s="29">
        <f t="shared" si="7"/>
        <v>533.08399000000099</v>
      </c>
      <c r="N40" s="29">
        <f t="shared" si="8"/>
        <v>93.65568042520475</v>
      </c>
      <c r="O40" s="29">
        <f t="shared" si="9"/>
        <v>533.08399000000099</v>
      </c>
      <c r="P40" s="29">
        <f t="shared" si="10"/>
        <v>533.08399000000099</v>
      </c>
      <c r="Q40" s="30">
        <f t="shared" si="11"/>
        <v>93.65568042520475</v>
      </c>
      <c r="R40" s="5"/>
    </row>
    <row r="41" spans="1:18">
      <c r="A41" s="12">
        <v>0</v>
      </c>
      <c r="B41" s="13" t="s">
        <v>84</v>
      </c>
      <c r="C41" s="14" t="s">
        <v>85</v>
      </c>
      <c r="D41" s="28">
        <v>21.27</v>
      </c>
      <c r="E41" s="28">
        <v>21.27</v>
      </c>
      <c r="F41" s="28">
        <v>21.27</v>
      </c>
      <c r="G41" s="28">
        <v>10.67</v>
      </c>
      <c r="H41" s="28">
        <v>0</v>
      </c>
      <c r="I41" s="28">
        <v>10.67</v>
      </c>
      <c r="J41" s="28">
        <v>0</v>
      </c>
      <c r="K41" s="28">
        <v>0</v>
      </c>
      <c r="L41" s="29">
        <f t="shared" si="6"/>
        <v>10.6</v>
      </c>
      <c r="M41" s="29">
        <f t="shared" si="7"/>
        <v>10.6</v>
      </c>
      <c r="N41" s="29">
        <f t="shared" si="8"/>
        <v>50.164551010813355</v>
      </c>
      <c r="O41" s="29">
        <f t="shared" si="9"/>
        <v>10.6</v>
      </c>
      <c r="P41" s="29">
        <f t="shared" si="10"/>
        <v>10.6</v>
      </c>
      <c r="Q41" s="30">
        <f t="shared" si="11"/>
        <v>50.164551010813355</v>
      </c>
      <c r="R41" s="5"/>
    </row>
    <row r="42" spans="1:18">
      <c r="A42" s="12">
        <v>1</v>
      </c>
      <c r="B42" s="13" t="s">
        <v>86</v>
      </c>
      <c r="C42" s="14" t="s">
        <v>87</v>
      </c>
      <c r="D42" s="28">
        <v>8434</v>
      </c>
      <c r="E42" s="28">
        <v>9501.6999999999989</v>
      </c>
      <c r="F42" s="28">
        <v>9501.6999999999989</v>
      </c>
      <c r="G42" s="28">
        <v>8611.4988200000007</v>
      </c>
      <c r="H42" s="28">
        <v>0</v>
      </c>
      <c r="I42" s="28">
        <v>8611.4988200000007</v>
      </c>
      <c r="J42" s="28">
        <v>0</v>
      </c>
      <c r="K42" s="28">
        <v>0</v>
      </c>
      <c r="L42" s="29">
        <f t="shared" si="6"/>
        <v>890.2011799999982</v>
      </c>
      <c r="M42" s="29">
        <f t="shared" si="7"/>
        <v>890.2011799999982</v>
      </c>
      <c r="N42" s="29">
        <f t="shared" si="8"/>
        <v>90.631137796394341</v>
      </c>
      <c r="O42" s="29">
        <f t="shared" si="9"/>
        <v>890.2011799999982</v>
      </c>
      <c r="P42" s="29">
        <f t="shared" si="10"/>
        <v>890.2011799999982</v>
      </c>
      <c r="Q42" s="30">
        <f t="shared" si="11"/>
        <v>90.631137796394341</v>
      </c>
      <c r="R42" s="5"/>
    </row>
    <row r="43" spans="1:18">
      <c r="A43" s="12">
        <v>0</v>
      </c>
      <c r="B43" s="13" t="s">
        <v>88</v>
      </c>
      <c r="C43" s="14" t="s">
        <v>89</v>
      </c>
      <c r="D43" s="28">
        <v>260</v>
      </c>
      <c r="E43" s="28">
        <v>260</v>
      </c>
      <c r="F43" s="28">
        <v>260</v>
      </c>
      <c r="G43" s="28">
        <v>256.53576999999996</v>
      </c>
      <c r="H43" s="28">
        <v>0</v>
      </c>
      <c r="I43" s="28">
        <v>256.53576999999996</v>
      </c>
      <c r="J43" s="28">
        <v>0</v>
      </c>
      <c r="K43" s="28">
        <v>0</v>
      </c>
      <c r="L43" s="29">
        <f t="shared" si="6"/>
        <v>3.4642300000000432</v>
      </c>
      <c r="M43" s="29">
        <f t="shared" si="7"/>
        <v>3.4642300000000432</v>
      </c>
      <c r="N43" s="29">
        <f t="shared" si="8"/>
        <v>98.667603846153824</v>
      </c>
      <c r="O43" s="29">
        <f t="shared" si="9"/>
        <v>3.4642300000000432</v>
      </c>
      <c r="P43" s="29">
        <f t="shared" si="10"/>
        <v>3.4642300000000432</v>
      </c>
      <c r="Q43" s="30">
        <f t="shared" si="11"/>
        <v>98.667603846153824</v>
      </c>
      <c r="R43" s="5"/>
    </row>
    <row r="44" spans="1:18">
      <c r="A44" s="12">
        <v>0</v>
      </c>
      <c r="B44" s="13" t="s">
        <v>90</v>
      </c>
      <c r="C44" s="14" t="s">
        <v>91</v>
      </c>
      <c r="D44" s="28">
        <v>8174.0000000000009</v>
      </c>
      <c r="E44" s="28">
        <v>9164.6999999999989</v>
      </c>
      <c r="F44" s="28">
        <v>9164.6999999999989</v>
      </c>
      <c r="G44" s="28">
        <v>8281.6855400000004</v>
      </c>
      <c r="H44" s="28">
        <v>0</v>
      </c>
      <c r="I44" s="28">
        <v>8281.6855400000004</v>
      </c>
      <c r="J44" s="28">
        <v>0</v>
      </c>
      <c r="K44" s="28">
        <v>0</v>
      </c>
      <c r="L44" s="29">
        <f t="shared" si="6"/>
        <v>883.01445999999851</v>
      </c>
      <c r="M44" s="29">
        <f t="shared" si="7"/>
        <v>883.01445999999851</v>
      </c>
      <c r="N44" s="29">
        <f t="shared" si="8"/>
        <v>90.365047846628926</v>
      </c>
      <c r="O44" s="29">
        <f t="shared" si="9"/>
        <v>883.01445999999851</v>
      </c>
      <c r="P44" s="29">
        <f t="shared" si="10"/>
        <v>883.01445999999851</v>
      </c>
      <c r="Q44" s="30">
        <f t="shared" si="11"/>
        <v>90.365047846628926</v>
      </c>
      <c r="R44" s="5"/>
    </row>
    <row r="45" spans="1:18">
      <c r="A45" s="12">
        <v>0</v>
      </c>
      <c r="B45" s="13" t="s">
        <v>92</v>
      </c>
      <c r="C45" s="14" t="s">
        <v>93</v>
      </c>
      <c r="D45" s="28">
        <v>0</v>
      </c>
      <c r="E45" s="28">
        <v>77</v>
      </c>
      <c r="F45" s="28">
        <v>77</v>
      </c>
      <c r="G45" s="28">
        <v>73.277510000000007</v>
      </c>
      <c r="H45" s="28">
        <v>0</v>
      </c>
      <c r="I45" s="28">
        <v>73.277510000000007</v>
      </c>
      <c r="J45" s="28">
        <v>0</v>
      </c>
      <c r="K45" s="28">
        <v>0</v>
      </c>
      <c r="L45" s="29">
        <f t="shared" si="6"/>
        <v>3.7224899999999934</v>
      </c>
      <c r="M45" s="29">
        <f t="shared" si="7"/>
        <v>3.7224899999999934</v>
      </c>
      <c r="N45" s="29">
        <f t="shared" si="8"/>
        <v>95.165597402597413</v>
      </c>
      <c r="O45" s="29">
        <f t="shared" si="9"/>
        <v>3.7224899999999934</v>
      </c>
      <c r="P45" s="29">
        <f t="shared" si="10"/>
        <v>3.7224899999999934</v>
      </c>
      <c r="Q45" s="30">
        <f t="shared" si="11"/>
        <v>95.165597402597413</v>
      </c>
      <c r="R45" s="5"/>
    </row>
    <row r="46" spans="1:18">
      <c r="A46" s="12">
        <v>1</v>
      </c>
      <c r="B46" s="13" t="s">
        <v>94</v>
      </c>
      <c r="C46" s="14" t="s">
        <v>95</v>
      </c>
      <c r="D46" s="28">
        <v>20153.649999999998</v>
      </c>
      <c r="E46" s="28">
        <v>25917.702999999998</v>
      </c>
      <c r="F46" s="28">
        <v>25917.702999999998</v>
      </c>
      <c r="G46" s="28">
        <v>19071.579739999997</v>
      </c>
      <c r="H46" s="28">
        <v>0</v>
      </c>
      <c r="I46" s="28">
        <v>19071.579739999997</v>
      </c>
      <c r="J46" s="28">
        <v>0</v>
      </c>
      <c r="K46" s="28">
        <v>0</v>
      </c>
      <c r="L46" s="29">
        <f t="shared" si="6"/>
        <v>6846.1232600000003</v>
      </c>
      <c r="M46" s="29">
        <f t="shared" si="7"/>
        <v>6846.1232600000003</v>
      </c>
      <c r="N46" s="29">
        <f t="shared" si="8"/>
        <v>73.585146569508879</v>
      </c>
      <c r="O46" s="29">
        <f t="shared" si="9"/>
        <v>6846.1232600000003</v>
      </c>
      <c r="P46" s="29">
        <f t="shared" si="10"/>
        <v>6846.1232600000003</v>
      </c>
      <c r="Q46" s="30">
        <f t="shared" si="11"/>
        <v>73.585146569508879</v>
      </c>
      <c r="R46" s="5"/>
    </row>
    <row r="47" spans="1:18">
      <c r="A47" s="12">
        <v>0</v>
      </c>
      <c r="B47" s="13" t="s">
        <v>96</v>
      </c>
      <c r="C47" s="14" t="s">
        <v>97</v>
      </c>
      <c r="D47" s="28">
        <v>17325</v>
      </c>
      <c r="E47" s="28">
        <v>17365</v>
      </c>
      <c r="F47" s="28">
        <v>17365</v>
      </c>
      <c r="G47" s="28">
        <v>11383.36766</v>
      </c>
      <c r="H47" s="28">
        <v>0</v>
      </c>
      <c r="I47" s="28">
        <v>11383.36766</v>
      </c>
      <c r="J47" s="28">
        <v>0</v>
      </c>
      <c r="K47" s="28">
        <v>0</v>
      </c>
      <c r="L47" s="29">
        <f t="shared" si="6"/>
        <v>5981.6323400000001</v>
      </c>
      <c r="M47" s="29">
        <f t="shared" si="7"/>
        <v>5981.6323400000001</v>
      </c>
      <c r="N47" s="29">
        <f t="shared" si="8"/>
        <v>65.553513734523463</v>
      </c>
      <c r="O47" s="29">
        <f t="shared" si="9"/>
        <v>5981.6323400000001</v>
      </c>
      <c r="P47" s="29">
        <f t="shared" si="10"/>
        <v>5981.6323400000001</v>
      </c>
      <c r="Q47" s="30">
        <f t="shared" si="11"/>
        <v>65.553513734523463</v>
      </c>
      <c r="R47" s="5"/>
    </row>
    <row r="48" spans="1:18" ht="26.4">
      <c r="A48" s="12">
        <v>0</v>
      </c>
      <c r="B48" s="13" t="s">
        <v>98</v>
      </c>
      <c r="C48" s="14" t="s">
        <v>99</v>
      </c>
      <c r="D48" s="28">
        <v>200.1</v>
      </c>
      <c r="E48" s="28">
        <v>200.1</v>
      </c>
      <c r="F48" s="28">
        <v>200.1</v>
      </c>
      <c r="G48" s="28">
        <v>200.02500000000001</v>
      </c>
      <c r="H48" s="28">
        <v>0</v>
      </c>
      <c r="I48" s="28">
        <v>200.02500000000001</v>
      </c>
      <c r="J48" s="28">
        <v>0</v>
      </c>
      <c r="K48" s="28">
        <v>0</v>
      </c>
      <c r="L48" s="29">
        <f t="shared" si="6"/>
        <v>7.4999999999988631E-2</v>
      </c>
      <c r="M48" s="29">
        <f t="shared" si="7"/>
        <v>7.4999999999988631E-2</v>
      </c>
      <c r="N48" s="29">
        <f t="shared" si="8"/>
        <v>99.96251874062969</v>
      </c>
      <c r="O48" s="29">
        <f t="shared" si="9"/>
        <v>7.4999999999988631E-2</v>
      </c>
      <c r="P48" s="29">
        <f t="shared" si="10"/>
        <v>7.4999999999988631E-2</v>
      </c>
      <c r="Q48" s="30">
        <f t="shared" si="11"/>
        <v>99.96251874062969</v>
      </c>
      <c r="R48" s="5"/>
    </row>
    <row r="49" spans="1:18" ht="26.4">
      <c r="A49" s="12">
        <v>0</v>
      </c>
      <c r="B49" s="13" t="s">
        <v>100</v>
      </c>
      <c r="C49" s="14" t="s">
        <v>101</v>
      </c>
      <c r="D49" s="28">
        <v>0</v>
      </c>
      <c r="E49" s="28">
        <v>5724.0529999999999</v>
      </c>
      <c r="F49" s="28">
        <v>5724.0529999999999</v>
      </c>
      <c r="G49" s="28">
        <v>5724.0520900000001</v>
      </c>
      <c r="H49" s="28">
        <v>0</v>
      </c>
      <c r="I49" s="28">
        <v>5724.0520900000001</v>
      </c>
      <c r="J49" s="28">
        <v>0</v>
      </c>
      <c r="K49" s="28">
        <v>0</v>
      </c>
      <c r="L49" s="29">
        <f t="shared" si="6"/>
        <v>9.0999999974883394E-4</v>
      </c>
      <c r="M49" s="29">
        <f t="shared" si="7"/>
        <v>9.0999999974883394E-4</v>
      </c>
      <c r="N49" s="29">
        <f t="shared" si="8"/>
        <v>99.999984102173769</v>
      </c>
      <c r="O49" s="29">
        <f t="shared" si="9"/>
        <v>9.0999999974883394E-4</v>
      </c>
      <c r="P49" s="29">
        <f t="shared" si="10"/>
        <v>9.0999999974883394E-4</v>
      </c>
      <c r="Q49" s="30">
        <f t="shared" si="11"/>
        <v>99.999984102173769</v>
      </c>
      <c r="R49" s="5"/>
    </row>
    <row r="50" spans="1:18" ht="26.4">
      <c r="A50" s="12">
        <v>0</v>
      </c>
      <c r="B50" s="13" t="s">
        <v>102</v>
      </c>
      <c r="C50" s="14" t="s">
        <v>103</v>
      </c>
      <c r="D50" s="28">
        <v>2628.55</v>
      </c>
      <c r="E50" s="28">
        <v>2628.55</v>
      </c>
      <c r="F50" s="28">
        <v>2628.55</v>
      </c>
      <c r="G50" s="28">
        <v>1764.13499</v>
      </c>
      <c r="H50" s="28">
        <v>0</v>
      </c>
      <c r="I50" s="28">
        <v>1764.13499</v>
      </c>
      <c r="J50" s="28">
        <v>0</v>
      </c>
      <c r="K50" s="28">
        <v>0</v>
      </c>
      <c r="L50" s="29">
        <f t="shared" si="6"/>
        <v>864.41501000000017</v>
      </c>
      <c r="M50" s="29">
        <f t="shared" si="7"/>
        <v>864.41501000000017</v>
      </c>
      <c r="N50" s="29">
        <f t="shared" si="8"/>
        <v>67.114378269388069</v>
      </c>
      <c r="O50" s="29">
        <f t="shared" si="9"/>
        <v>864.41501000000017</v>
      </c>
      <c r="P50" s="29">
        <f t="shared" si="10"/>
        <v>864.41501000000017</v>
      </c>
      <c r="Q50" s="30">
        <f t="shared" si="11"/>
        <v>67.114378269388069</v>
      </c>
      <c r="R50" s="5"/>
    </row>
    <row r="51" spans="1:18">
      <c r="A51" s="12">
        <v>1</v>
      </c>
      <c r="B51" s="13" t="s">
        <v>104</v>
      </c>
      <c r="C51" s="14" t="s">
        <v>105</v>
      </c>
      <c r="D51" s="28">
        <v>5057.009</v>
      </c>
      <c r="E51" s="28">
        <v>11837.009</v>
      </c>
      <c r="F51" s="28">
        <v>11837.009</v>
      </c>
      <c r="G51" s="28">
        <v>9535.9802400000008</v>
      </c>
      <c r="H51" s="28">
        <v>0</v>
      </c>
      <c r="I51" s="28">
        <v>9535.9802400000008</v>
      </c>
      <c r="J51" s="28">
        <v>0</v>
      </c>
      <c r="K51" s="28">
        <v>26.937000000000001</v>
      </c>
      <c r="L51" s="29">
        <f t="shared" si="6"/>
        <v>2301.0287599999992</v>
      </c>
      <c r="M51" s="29">
        <f t="shared" si="7"/>
        <v>2301.0287599999992</v>
      </c>
      <c r="N51" s="29">
        <f t="shared" si="8"/>
        <v>80.560724757411279</v>
      </c>
      <c r="O51" s="29">
        <f t="shared" si="9"/>
        <v>2301.0287599999992</v>
      </c>
      <c r="P51" s="29">
        <f t="shared" si="10"/>
        <v>2301.0287599999992</v>
      </c>
      <c r="Q51" s="30">
        <f t="shared" si="11"/>
        <v>80.560724757411279</v>
      </c>
      <c r="R51" s="5"/>
    </row>
    <row r="52" spans="1:18" ht="26.4">
      <c r="A52" s="12">
        <v>0</v>
      </c>
      <c r="B52" s="13" t="s">
        <v>106</v>
      </c>
      <c r="C52" s="14" t="s">
        <v>107</v>
      </c>
      <c r="D52" s="28">
        <v>588.52499999999998</v>
      </c>
      <c r="E52" s="28">
        <v>588.52499999999998</v>
      </c>
      <c r="F52" s="28">
        <v>588.52499999999998</v>
      </c>
      <c r="G52" s="28">
        <v>210.48000000000002</v>
      </c>
      <c r="H52" s="28">
        <v>0</v>
      </c>
      <c r="I52" s="28">
        <v>210.48000000000002</v>
      </c>
      <c r="J52" s="28">
        <v>0</v>
      </c>
      <c r="K52" s="28">
        <v>26.937000000000001</v>
      </c>
      <c r="L52" s="29">
        <f t="shared" si="6"/>
        <v>378.04499999999996</v>
      </c>
      <c r="M52" s="29">
        <f t="shared" si="7"/>
        <v>378.04499999999996</v>
      </c>
      <c r="N52" s="29">
        <f t="shared" si="8"/>
        <v>35.763986236778386</v>
      </c>
      <c r="O52" s="29">
        <f t="shared" si="9"/>
        <v>378.04499999999996</v>
      </c>
      <c r="P52" s="29">
        <f t="shared" si="10"/>
        <v>378.04499999999996</v>
      </c>
      <c r="Q52" s="30">
        <f t="shared" si="11"/>
        <v>35.763986236778386</v>
      </c>
      <c r="R52" s="5"/>
    </row>
    <row r="53" spans="1:18" ht="26.4">
      <c r="A53" s="12">
        <v>0</v>
      </c>
      <c r="B53" s="13" t="s">
        <v>108</v>
      </c>
      <c r="C53" s="14" t="s">
        <v>109</v>
      </c>
      <c r="D53" s="28">
        <v>0</v>
      </c>
      <c r="E53" s="28">
        <v>5000</v>
      </c>
      <c r="F53" s="28">
        <v>5000</v>
      </c>
      <c r="G53" s="28">
        <v>3306.7102400000003</v>
      </c>
      <c r="H53" s="28">
        <v>0</v>
      </c>
      <c r="I53" s="28">
        <v>3306.7102400000003</v>
      </c>
      <c r="J53" s="28">
        <v>0</v>
      </c>
      <c r="K53" s="28">
        <v>0</v>
      </c>
      <c r="L53" s="29">
        <f t="shared" si="6"/>
        <v>1693.2897599999997</v>
      </c>
      <c r="M53" s="29">
        <f t="shared" si="7"/>
        <v>1693.2897599999997</v>
      </c>
      <c r="N53" s="29">
        <f t="shared" si="8"/>
        <v>66.134204800000006</v>
      </c>
      <c r="O53" s="29">
        <f t="shared" si="9"/>
        <v>1693.2897599999997</v>
      </c>
      <c r="P53" s="29">
        <f t="shared" si="10"/>
        <v>1693.2897599999997</v>
      </c>
      <c r="Q53" s="30">
        <f t="shared" si="11"/>
        <v>66.134204800000006</v>
      </c>
      <c r="R53" s="5"/>
    </row>
    <row r="54" spans="1:18">
      <c r="A54" s="12">
        <v>0</v>
      </c>
      <c r="B54" s="13" t="s">
        <v>110</v>
      </c>
      <c r="C54" s="14" t="s">
        <v>111</v>
      </c>
      <c r="D54" s="28">
        <v>416.48399999999998</v>
      </c>
      <c r="E54" s="28">
        <v>416.48399999999998</v>
      </c>
      <c r="F54" s="28">
        <v>416.48399999999998</v>
      </c>
      <c r="G54" s="28">
        <v>400</v>
      </c>
      <c r="H54" s="28">
        <v>0</v>
      </c>
      <c r="I54" s="28">
        <v>400</v>
      </c>
      <c r="J54" s="28">
        <v>0</v>
      </c>
      <c r="K54" s="28">
        <v>0</v>
      </c>
      <c r="L54" s="29">
        <f t="shared" si="6"/>
        <v>16.48399999999998</v>
      </c>
      <c r="M54" s="29">
        <f t="shared" si="7"/>
        <v>16.48399999999998</v>
      </c>
      <c r="N54" s="29">
        <f t="shared" si="8"/>
        <v>96.042104858770088</v>
      </c>
      <c r="O54" s="29">
        <f t="shared" si="9"/>
        <v>16.48399999999998</v>
      </c>
      <c r="P54" s="29">
        <f t="shared" si="10"/>
        <v>16.48399999999998</v>
      </c>
      <c r="Q54" s="30">
        <f t="shared" si="11"/>
        <v>96.042104858770088</v>
      </c>
      <c r="R54" s="5"/>
    </row>
    <row r="55" spans="1:18" ht="26.4">
      <c r="A55" s="12">
        <v>0</v>
      </c>
      <c r="B55" s="13" t="s">
        <v>112</v>
      </c>
      <c r="C55" s="14" t="s">
        <v>113</v>
      </c>
      <c r="D55" s="28">
        <v>100</v>
      </c>
      <c r="E55" s="28">
        <v>100</v>
      </c>
      <c r="F55" s="28">
        <v>100</v>
      </c>
      <c r="G55" s="28">
        <v>57</v>
      </c>
      <c r="H55" s="28">
        <v>0</v>
      </c>
      <c r="I55" s="28">
        <v>57</v>
      </c>
      <c r="J55" s="28">
        <v>0</v>
      </c>
      <c r="K55" s="28">
        <v>0</v>
      </c>
      <c r="L55" s="29">
        <f t="shared" si="6"/>
        <v>43</v>
      </c>
      <c r="M55" s="29">
        <f t="shared" si="7"/>
        <v>43</v>
      </c>
      <c r="N55" s="29">
        <f t="shared" si="8"/>
        <v>56.999999999999993</v>
      </c>
      <c r="O55" s="29">
        <f t="shared" si="9"/>
        <v>43</v>
      </c>
      <c r="P55" s="29">
        <f t="shared" si="10"/>
        <v>43</v>
      </c>
      <c r="Q55" s="30">
        <f t="shared" si="11"/>
        <v>56.999999999999993</v>
      </c>
      <c r="R55" s="5"/>
    </row>
    <row r="56" spans="1:18" ht="26.4">
      <c r="A56" s="12">
        <v>0</v>
      </c>
      <c r="B56" s="13" t="s">
        <v>114</v>
      </c>
      <c r="C56" s="14" t="s">
        <v>115</v>
      </c>
      <c r="D56" s="28">
        <v>52</v>
      </c>
      <c r="E56" s="28">
        <v>52</v>
      </c>
      <c r="F56" s="28">
        <v>52</v>
      </c>
      <c r="G56" s="28">
        <v>51.6</v>
      </c>
      <c r="H56" s="28">
        <v>0</v>
      </c>
      <c r="I56" s="28">
        <v>51.6</v>
      </c>
      <c r="J56" s="28">
        <v>0</v>
      </c>
      <c r="K56" s="28">
        <v>0</v>
      </c>
      <c r="L56" s="29">
        <f t="shared" si="6"/>
        <v>0.39999999999999858</v>
      </c>
      <c r="M56" s="29">
        <f t="shared" si="7"/>
        <v>0.39999999999999858</v>
      </c>
      <c r="N56" s="29">
        <f t="shared" si="8"/>
        <v>99.230769230769226</v>
      </c>
      <c r="O56" s="29">
        <f t="shared" si="9"/>
        <v>0.39999999999999858</v>
      </c>
      <c r="P56" s="29">
        <f t="shared" si="10"/>
        <v>0.39999999999999858</v>
      </c>
      <c r="Q56" s="30">
        <f t="shared" si="11"/>
        <v>99.230769230769226</v>
      </c>
      <c r="R56" s="5"/>
    </row>
    <row r="57" spans="1:18">
      <c r="A57" s="12">
        <v>0</v>
      </c>
      <c r="B57" s="13" t="s">
        <v>116</v>
      </c>
      <c r="C57" s="14" t="s">
        <v>117</v>
      </c>
      <c r="D57" s="28">
        <v>3900</v>
      </c>
      <c r="E57" s="28">
        <v>5680</v>
      </c>
      <c r="F57" s="28">
        <v>5680</v>
      </c>
      <c r="G57" s="28">
        <v>5510.19</v>
      </c>
      <c r="H57" s="28">
        <v>0</v>
      </c>
      <c r="I57" s="28">
        <v>5510.19</v>
      </c>
      <c r="J57" s="28">
        <v>0</v>
      </c>
      <c r="K57" s="28">
        <v>0</v>
      </c>
      <c r="L57" s="29">
        <f t="shared" si="6"/>
        <v>169.8100000000004</v>
      </c>
      <c r="M57" s="29">
        <f t="shared" si="7"/>
        <v>169.8100000000004</v>
      </c>
      <c r="N57" s="29">
        <f t="shared" si="8"/>
        <v>97.010387323943661</v>
      </c>
      <c r="O57" s="29">
        <f t="shared" si="9"/>
        <v>169.8100000000004</v>
      </c>
      <c r="P57" s="29">
        <f t="shared" si="10"/>
        <v>169.8100000000004</v>
      </c>
      <c r="Q57" s="30">
        <f t="shared" si="11"/>
        <v>97.010387323943661</v>
      </c>
      <c r="R57" s="5"/>
    </row>
    <row r="58" spans="1:18">
      <c r="A58" s="12">
        <v>1</v>
      </c>
      <c r="B58" s="13" t="s">
        <v>118</v>
      </c>
      <c r="C58" s="14" t="s">
        <v>119</v>
      </c>
      <c r="D58" s="28">
        <v>4974</v>
      </c>
      <c r="E58" s="28">
        <v>12024.706</v>
      </c>
      <c r="F58" s="28">
        <v>12024.706</v>
      </c>
      <c r="G58" s="28">
        <v>6374.5044699999999</v>
      </c>
      <c r="H58" s="28">
        <v>0</v>
      </c>
      <c r="I58" s="28">
        <v>6374.5044699999999</v>
      </c>
      <c r="J58" s="28">
        <v>0</v>
      </c>
      <c r="K58" s="28">
        <v>0</v>
      </c>
      <c r="L58" s="29">
        <f t="shared" si="6"/>
        <v>5650.2015300000003</v>
      </c>
      <c r="M58" s="29">
        <f t="shared" si="7"/>
        <v>5650.2015300000003</v>
      </c>
      <c r="N58" s="29">
        <f t="shared" si="8"/>
        <v>53.01172827011321</v>
      </c>
      <c r="O58" s="29">
        <f t="shared" si="9"/>
        <v>5650.2015300000003</v>
      </c>
      <c r="P58" s="29">
        <f t="shared" si="10"/>
        <v>5650.2015300000003</v>
      </c>
      <c r="Q58" s="30">
        <f t="shared" si="11"/>
        <v>53.01172827011321</v>
      </c>
      <c r="R58" s="5"/>
    </row>
    <row r="59" spans="1:18" ht="26.4">
      <c r="A59" s="12">
        <v>0</v>
      </c>
      <c r="B59" s="13" t="s">
        <v>120</v>
      </c>
      <c r="C59" s="14" t="s">
        <v>121</v>
      </c>
      <c r="D59" s="28">
        <v>400</v>
      </c>
      <c r="E59" s="28">
        <v>3202.2060000000001</v>
      </c>
      <c r="F59" s="28">
        <v>3202.2060000000001</v>
      </c>
      <c r="G59" s="28">
        <v>1216.7981500000001</v>
      </c>
      <c r="H59" s="28">
        <v>0</v>
      </c>
      <c r="I59" s="28">
        <v>1216.7981500000001</v>
      </c>
      <c r="J59" s="28">
        <v>0</v>
      </c>
      <c r="K59" s="28">
        <v>0</v>
      </c>
      <c r="L59" s="29">
        <f t="shared" si="6"/>
        <v>1985.4078500000001</v>
      </c>
      <c r="M59" s="29">
        <f t="shared" si="7"/>
        <v>1985.4078500000001</v>
      </c>
      <c r="N59" s="29">
        <f t="shared" si="8"/>
        <v>37.998746801423771</v>
      </c>
      <c r="O59" s="29">
        <f t="shared" si="9"/>
        <v>1985.4078500000001</v>
      </c>
      <c r="P59" s="29">
        <f t="shared" si="10"/>
        <v>1985.4078500000001</v>
      </c>
      <c r="Q59" s="30">
        <f t="shared" si="11"/>
        <v>37.998746801423771</v>
      </c>
      <c r="R59" s="5"/>
    </row>
    <row r="60" spans="1:18">
      <c r="A60" s="12">
        <v>0</v>
      </c>
      <c r="B60" s="13" t="s">
        <v>122</v>
      </c>
      <c r="C60" s="14" t="s">
        <v>123</v>
      </c>
      <c r="D60" s="28">
        <v>30</v>
      </c>
      <c r="E60" s="28">
        <v>30</v>
      </c>
      <c r="F60" s="28">
        <v>30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f t="shared" si="6"/>
        <v>30</v>
      </c>
      <c r="M60" s="29">
        <f t="shared" si="7"/>
        <v>30</v>
      </c>
      <c r="N60" s="29">
        <f t="shared" si="8"/>
        <v>0</v>
      </c>
      <c r="O60" s="29">
        <f t="shared" si="9"/>
        <v>30</v>
      </c>
      <c r="P60" s="29">
        <f t="shared" si="10"/>
        <v>30</v>
      </c>
      <c r="Q60" s="30">
        <f t="shared" si="11"/>
        <v>0</v>
      </c>
      <c r="R60" s="5"/>
    </row>
    <row r="61" spans="1:18" ht="26.4">
      <c r="A61" s="12">
        <v>0</v>
      </c>
      <c r="B61" s="13" t="s">
        <v>124</v>
      </c>
      <c r="C61" s="14" t="s">
        <v>125</v>
      </c>
      <c r="D61" s="28">
        <v>784</v>
      </c>
      <c r="E61" s="28">
        <v>784</v>
      </c>
      <c r="F61" s="28">
        <v>784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f t="shared" si="6"/>
        <v>784</v>
      </c>
      <c r="M61" s="29">
        <f t="shared" si="7"/>
        <v>784</v>
      </c>
      <c r="N61" s="29">
        <f t="shared" si="8"/>
        <v>0</v>
      </c>
      <c r="O61" s="29">
        <f t="shared" si="9"/>
        <v>784</v>
      </c>
      <c r="P61" s="29">
        <f t="shared" si="10"/>
        <v>784</v>
      </c>
      <c r="Q61" s="30">
        <f t="shared" si="11"/>
        <v>0</v>
      </c>
      <c r="R61" s="5"/>
    </row>
    <row r="62" spans="1:18">
      <c r="A62" s="12">
        <v>0</v>
      </c>
      <c r="B62" s="13" t="s">
        <v>126</v>
      </c>
      <c r="C62" s="14" t="s">
        <v>127</v>
      </c>
      <c r="D62" s="28">
        <v>2000</v>
      </c>
      <c r="E62" s="28">
        <v>2700</v>
      </c>
      <c r="F62" s="28">
        <v>2700</v>
      </c>
      <c r="G62" s="28">
        <v>2616.3349100000005</v>
      </c>
      <c r="H62" s="28">
        <v>0</v>
      </c>
      <c r="I62" s="28">
        <v>2616.3349100000005</v>
      </c>
      <c r="J62" s="28">
        <v>0</v>
      </c>
      <c r="K62" s="28">
        <v>0</v>
      </c>
      <c r="L62" s="29">
        <f t="shared" si="6"/>
        <v>83.665089999999509</v>
      </c>
      <c r="M62" s="29">
        <f t="shared" si="7"/>
        <v>83.665089999999509</v>
      </c>
      <c r="N62" s="29">
        <f t="shared" si="8"/>
        <v>96.901292962962984</v>
      </c>
      <c r="O62" s="29">
        <f t="shared" si="9"/>
        <v>83.665089999999509</v>
      </c>
      <c r="P62" s="29">
        <f t="shared" si="10"/>
        <v>83.665089999999509</v>
      </c>
      <c r="Q62" s="30">
        <f t="shared" si="11"/>
        <v>96.901292962962984</v>
      </c>
      <c r="R62" s="5"/>
    </row>
    <row r="63" spans="1:18">
      <c r="A63" s="12">
        <v>0</v>
      </c>
      <c r="B63" s="13" t="s">
        <v>128</v>
      </c>
      <c r="C63" s="14" t="s">
        <v>129</v>
      </c>
      <c r="D63" s="28">
        <v>1750</v>
      </c>
      <c r="E63" s="28">
        <v>2550</v>
      </c>
      <c r="F63" s="28">
        <v>2550</v>
      </c>
      <c r="G63" s="28">
        <v>2541.3714100000002</v>
      </c>
      <c r="H63" s="28">
        <v>0</v>
      </c>
      <c r="I63" s="28">
        <v>2541.3714100000002</v>
      </c>
      <c r="J63" s="28">
        <v>0</v>
      </c>
      <c r="K63" s="28">
        <v>0</v>
      </c>
      <c r="L63" s="29">
        <f t="shared" si="6"/>
        <v>8.6285899999998037</v>
      </c>
      <c r="M63" s="29">
        <f t="shared" si="7"/>
        <v>8.6285899999998037</v>
      </c>
      <c r="N63" s="29">
        <f t="shared" si="8"/>
        <v>99.661623921568633</v>
      </c>
      <c r="O63" s="29">
        <f t="shared" si="9"/>
        <v>8.6285899999998037</v>
      </c>
      <c r="P63" s="29">
        <f t="shared" si="10"/>
        <v>8.6285899999998037</v>
      </c>
      <c r="Q63" s="30">
        <f t="shared" si="11"/>
        <v>99.661623921568633</v>
      </c>
      <c r="R63" s="5"/>
    </row>
    <row r="64" spans="1:18">
      <c r="A64" s="12">
        <v>0</v>
      </c>
      <c r="B64" s="13" t="s">
        <v>130</v>
      </c>
      <c r="C64" s="14" t="s">
        <v>131</v>
      </c>
      <c r="D64" s="28">
        <v>0</v>
      </c>
      <c r="E64" s="28">
        <v>2748.5</v>
      </c>
      <c r="F64" s="28">
        <v>2748.5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9">
        <f t="shared" si="6"/>
        <v>2748.5</v>
      </c>
      <c r="M64" s="29">
        <f t="shared" si="7"/>
        <v>2748.5</v>
      </c>
      <c r="N64" s="29">
        <f t="shared" si="8"/>
        <v>0</v>
      </c>
      <c r="O64" s="29">
        <f t="shared" si="9"/>
        <v>2748.5</v>
      </c>
      <c r="P64" s="29">
        <f t="shared" si="10"/>
        <v>2748.5</v>
      </c>
      <c r="Q64" s="30">
        <f t="shared" si="11"/>
        <v>0</v>
      </c>
      <c r="R64" s="5"/>
    </row>
    <row r="65" spans="1:18">
      <c r="A65" s="12">
        <v>0</v>
      </c>
      <c r="B65" s="13" t="s">
        <v>132</v>
      </c>
      <c r="C65" s="14" t="s">
        <v>133</v>
      </c>
      <c r="D65" s="28">
        <v>10</v>
      </c>
      <c r="E65" s="28">
        <v>10</v>
      </c>
      <c r="F65" s="28">
        <v>10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9">
        <f t="shared" si="6"/>
        <v>10</v>
      </c>
      <c r="M65" s="29">
        <f t="shared" si="7"/>
        <v>10</v>
      </c>
      <c r="N65" s="29">
        <f t="shared" si="8"/>
        <v>0</v>
      </c>
      <c r="O65" s="29">
        <f t="shared" si="9"/>
        <v>10</v>
      </c>
      <c r="P65" s="29">
        <f t="shared" si="10"/>
        <v>10</v>
      </c>
      <c r="Q65" s="30">
        <f t="shared" si="11"/>
        <v>0</v>
      </c>
      <c r="R65" s="5"/>
    </row>
    <row r="66" spans="1:18">
      <c r="A66" s="12">
        <v>1</v>
      </c>
      <c r="B66" s="13" t="s">
        <v>134</v>
      </c>
      <c r="C66" s="14" t="s">
        <v>135</v>
      </c>
      <c r="D66" s="28">
        <v>55582</v>
      </c>
      <c r="E66" s="28">
        <v>59562</v>
      </c>
      <c r="F66" s="28">
        <v>59562</v>
      </c>
      <c r="G66" s="28">
        <v>59302.08958</v>
      </c>
      <c r="H66" s="28">
        <v>0</v>
      </c>
      <c r="I66" s="28">
        <v>59302.08958</v>
      </c>
      <c r="J66" s="28">
        <v>0</v>
      </c>
      <c r="K66" s="28">
        <v>0</v>
      </c>
      <c r="L66" s="29">
        <f t="shared" si="6"/>
        <v>259.91042000000016</v>
      </c>
      <c r="M66" s="29">
        <f t="shared" si="7"/>
        <v>259.91042000000016</v>
      </c>
      <c r="N66" s="29">
        <f t="shared" si="8"/>
        <v>99.563630469091038</v>
      </c>
      <c r="O66" s="29">
        <f t="shared" si="9"/>
        <v>259.91042000000016</v>
      </c>
      <c r="P66" s="29">
        <f t="shared" si="10"/>
        <v>259.91042000000016</v>
      </c>
      <c r="Q66" s="30">
        <f t="shared" si="11"/>
        <v>99.563630469091038</v>
      </c>
      <c r="R66" s="5"/>
    </row>
    <row r="67" spans="1:18">
      <c r="A67" s="12">
        <v>0</v>
      </c>
      <c r="B67" s="13" t="s">
        <v>136</v>
      </c>
      <c r="C67" s="14" t="s">
        <v>137</v>
      </c>
      <c r="D67" s="28">
        <v>55582</v>
      </c>
      <c r="E67" s="28">
        <v>55582</v>
      </c>
      <c r="F67" s="28">
        <v>55582</v>
      </c>
      <c r="G67" s="28">
        <v>55582</v>
      </c>
      <c r="H67" s="28">
        <v>0</v>
      </c>
      <c r="I67" s="28">
        <v>55582</v>
      </c>
      <c r="J67" s="28">
        <v>0</v>
      </c>
      <c r="K67" s="28">
        <v>0</v>
      </c>
      <c r="L67" s="29">
        <f t="shared" si="6"/>
        <v>0</v>
      </c>
      <c r="M67" s="29">
        <f t="shared" si="7"/>
        <v>0</v>
      </c>
      <c r="N67" s="29">
        <f t="shared" si="8"/>
        <v>100</v>
      </c>
      <c r="O67" s="29">
        <f t="shared" si="9"/>
        <v>0</v>
      </c>
      <c r="P67" s="29">
        <f t="shared" si="10"/>
        <v>0</v>
      </c>
      <c r="Q67" s="30">
        <f t="shared" si="11"/>
        <v>100</v>
      </c>
      <c r="R67" s="5"/>
    </row>
    <row r="68" spans="1:18" ht="39.6">
      <c r="A68" s="12">
        <v>0</v>
      </c>
      <c r="B68" s="13" t="s">
        <v>138</v>
      </c>
      <c r="C68" s="14" t="s">
        <v>139</v>
      </c>
      <c r="D68" s="28">
        <v>0</v>
      </c>
      <c r="E68" s="28">
        <v>3980</v>
      </c>
      <c r="F68" s="28">
        <v>3980</v>
      </c>
      <c r="G68" s="28">
        <v>3720.0895800000003</v>
      </c>
      <c r="H68" s="28">
        <v>0</v>
      </c>
      <c r="I68" s="28">
        <v>3720.0895800000003</v>
      </c>
      <c r="J68" s="28">
        <v>0</v>
      </c>
      <c r="K68" s="28">
        <v>0</v>
      </c>
      <c r="L68" s="29">
        <f t="shared" si="6"/>
        <v>259.9104199999997</v>
      </c>
      <c r="M68" s="29">
        <f t="shared" si="7"/>
        <v>259.9104199999997</v>
      </c>
      <c r="N68" s="29">
        <f t="shared" si="8"/>
        <v>93.469587437185936</v>
      </c>
      <c r="O68" s="29">
        <f t="shared" si="9"/>
        <v>259.9104199999997</v>
      </c>
      <c r="P68" s="29">
        <f t="shared" si="10"/>
        <v>259.9104199999997</v>
      </c>
      <c r="Q68" s="30">
        <f t="shared" si="11"/>
        <v>93.469587437185936</v>
      </c>
      <c r="R68" s="5"/>
    </row>
    <row r="69" spans="1:18">
      <c r="A69" s="12">
        <v>1</v>
      </c>
      <c r="B69" s="13" t="s">
        <v>140</v>
      </c>
      <c r="C69" s="14" t="s">
        <v>141</v>
      </c>
      <c r="D69" s="28">
        <v>522929.41499999992</v>
      </c>
      <c r="E69" s="28">
        <v>581193.59764000005</v>
      </c>
      <c r="F69" s="28">
        <v>581193.59764000005</v>
      </c>
      <c r="G69" s="28">
        <v>517368.3745900002</v>
      </c>
      <c r="H69" s="28">
        <v>0</v>
      </c>
      <c r="I69" s="28">
        <v>517368.3745900002</v>
      </c>
      <c r="J69" s="28">
        <v>0</v>
      </c>
      <c r="K69" s="28">
        <v>72.564999999999998</v>
      </c>
      <c r="L69" s="29">
        <f t="shared" si="6"/>
        <v>63825.223049999855</v>
      </c>
      <c r="M69" s="29">
        <f t="shared" si="7"/>
        <v>63825.223049999855</v>
      </c>
      <c r="N69" s="29">
        <f t="shared" si="8"/>
        <v>89.018250836009017</v>
      </c>
      <c r="O69" s="29">
        <f t="shared" si="9"/>
        <v>63825.223049999855</v>
      </c>
      <c r="P69" s="29">
        <f t="shared" si="10"/>
        <v>63825.223049999855</v>
      </c>
      <c r="Q69" s="30">
        <f t="shared" si="11"/>
        <v>89.018250836009017</v>
      </c>
      <c r="R69" s="5"/>
    </row>
    <row r="71" spans="1:18">
      <c r="B71" s="9"/>
      <c r="C71" s="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22"/>
    </row>
    <row r="79" spans="1:18" hidden="1"/>
  </sheetData>
  <mergeCells count="2">
    <mergeCell ref="B3:Q3"/>
    <mergeCell ref="C2:Q2"/>
  </mergeCells>
  <conditionalFormatting sqref="B7:B69">
    <cfRule type="expression" dxfId="95" priority="49" stopIfTrue="1">
      <formula>A7=1</formula>
    </cfRule>
    <cfRule type="expression" dxfId="94" priority="50" stopIfTrue="1">
      <formula>A7=2</formula>
    </cfRule>
    <cfRule type="expression" dxfId="93" priority="51" stopIfTrue="1">
      <formula>A7=3</formula>
    </cfRule>
  </conditionalFormatting>
  <conditionalFormatting sqref="C7:C69">
    <cfRule type="expression" dxfId="92" priority="52" stopIfTrue="1">
      <formula>A7=1</formula>
    </cfRule>
    <cfRule type="expression" dxfId="91" priority="53" stopIfTrue="1">
      <formula>A7=2</formula>
    </cfRule>
    <cfRule type="expression" dxfId="90" priority="54" stopIfTrue="1">
      <formula>A7=3</formula>
    </cfRule>
  </conditionalFormatting>
  <conditionalFormatting sqref="D7:D69">
    <cfRule type="expression" dxfId="89" priority="55" stopIfTrue="1">
      <formula>A7=1</formula>
    </cfRule>
    <cfRule type="expression" dxfId="88" priority="56" stopIfTrue="1">
      <formula>A7=2</formula>
    </cfRule>
    <cfRule type="expression" dxfId="87" priority="57" stopIfTrue="1">
      <formula>A7=3</formula>
    </cfRule>
  </conditionalFormatting>
  <conditionalFormatting sqref="E7:E69">
    <cfRule type="expression" dxfId="86" priority="58" stopIfTrue="1">
      <formula>A7=1</formula>
    </cfRule>
    <cfRule type="expression" dxfId="85" priority="59" stopIfTrue="1">
      <formula>A7=2</formula>
    </cfRule>
    <cfRule type="expression" dxfId="84" priority="60" stopIfTrue="1">
      <formula>A7=3</formula>
    </cfRule>
  </conditionalFormatting>
  <conditionalFormatting sqref="F7:F69">
    <cfRule type="expression" dxfId="83" priority="61" stopIfTrue="1">
      <formula>A7=1</formula>
    </cfRule>
    <cfRule type="expression" dxfId="82" priority="62" stopIfTrue="1">
      <formula>A7=2</formula>
    </cfRule>
    <cfRule type="expression" dxfId="81" priority="63" stopIfTrue="1">
      <formula>A7=3</formula>
    </cfRule>
  </conditionalFormatting>
  <conditionalFormatting sqref="G7:G69">
    <cfRule type="expression" dxfId="80" priority="64" stopIfTrue="1">
      <formula>A7=1</formula>
    </cfRule>
    <cfRule type="expression" dxfId="79" priority="65" stopIfTrue="1">
      <formula>A7=2</formula>
    </cfRule>
    <cfRule type="expression" dxfId="78" priority="66" stopIfTrue="1">
      <formula>A7=3</formula>
    </cfRule>
  </conditionalFormatting>
  <conditionalFormatting sqref="H7:H69">
    <cfRule type="expression" dxfId="77" priority="67" stopIfTrue="1">
      <formula>A7=1</formula>
    </cfRule>
    <cfRule type="expression" dxfId="76" priority="68" stopIfTrue="1">
      <formula>A7=2</formula>
    </cfRule>
    <cfRule type="expression" dxfId="75" priority="69" stopIfTrue="1">
      <formula>A7=3</formula>
    </cfRule>
  </conditionalFormatting>
  <conditionalFormatting sqref="I7:I69">
    <cfRule type="expression" dxfId="74" priority="70" stopIfTrue="1">
      <formula>A7=1</formula>
    </cfRule>
    <cfRule type="expression" dxfId="73" priority="71" stopIfTrue="1">
      <formula>A7=2</formula>
    </cfRule>
    <cfRule type="expression" dxfId="72" priority="72" stopIfTrue="1">
      <formula>A7=3</formula>
    </cfRule>
  </conditionalFormatting>
  <conditionalFormatting sqref="J7:J69">
    <cfRule type="expression" dxfId="71" priority="73" stopIfTrue="1">
      <formula>A7=1</formula>
    </cfRule>
    <cfRule type="expression" dxfId="70" priority="74" stopIfTrue="1">
      <formula>A7=2</formula>
    </cfRule>
    <cfRule type="expression" dxfId="69" priority="75" stopIfTrue="1">
      <formula>A7=3</formula>
    </cfRule>
  </conditionalFormatting>
  <conditionalFormatting sqref="K7:K69">
    <cfRule type="expression" dxfId="68" priority="76" stopIfTrue="1">
      <formula>A7=1</formula>
    </cfRule>
    <cfRule type="expression" dxfId="67" priority="77" stopIfTrue="1">
      <formula>A7=2</formula>
    </cfRule>
    <cfRule type="expression" dxfId="66" priority="78" stopIfTrue="1">
      <formula>A7=3</formula>
    </cfRule>
  </conditionalFormatting>
  <conditionalFormatting sqref="L7:L69">
    <cfRule type="expression" dxfId="65" priority="79" stopIfTrue="1">
      <formula>A7=1</formula>
    </cfRule>
    <cfRule type="expression" dxfId="64" priority="80" stopIfTrue="1">
      <formula>A7=2</formula>
    </cfRule>
    <cfRule type="expression" dxfId="63" priority="81" stopIfTrue="1">
      <formula>A7=3</formula>
    </cfRule>
  </conditionalFormatting>
  <conditionalFormatting sqref="M7:M69">
    <cfRule type="expression" dxfId="62" priority="82" stopIfTrue="1">
      <formula>A7=1</formula>
    </cfRule>
    <cfRule type="expression" dxfId="61" priority="83" stopIfTrue="1">
      <formula>A7=2</formula>
    </cfRule>
    <cfRule type="expression" dxfId="60" priority="84" stopIfTrue="1">
      <formula>A7=3</formula>
    </cfRule>
  </conditionalFormatting>
  <conditionalFormatting sqref="N7:N69">
    <cfRule type="expression" dxfId="59" priority="85" stopIfTrue="1">
      <formula>A7=1</formula>
    </cfRule>
    <cfRule type="expression" dxfId="58" priority="86" stopIfTrue="1">
      <formula>A7=2</formula>
    </cfRule>
    <cfRule type="expression" dxfId="57" priority="87" stopIfTrue="1">
      <formula>A7=3</formula>
    </cfRule>
  </conditionalFormatting>
  <conditionalFormatting sqref="O7:O69">
    <cfRule type="expression" dxfId="56" priority="88" stopIfTrue="1">
      <formula>A7=1</formula>
    </cfRule>
    <cfRule type="expression" dxfId="55" priority="89" stopIfTrue="1">
      <formula>A7=2</formula>
    </cfRule>
    <cfRule type="expression" dxfId="54" priority="90" stopIfTrue="1">
      <formula>A7=3</formula>
    </cfRule>
  </conditionalFormatting>
  <conditionalFormatting sqref="P7:P69">
    <cfRule type="expression" dxfId="53" priority="91" stopIfTrue="1">
      <formula>A7=1</formula>
    </cfRule>
    <cfRule type="expression" dxfId="52" priority="92" stopIfTrue="1">
      <formula>A7=2</formula>
    </cfRule>
    <cfRule type="expression" dxfId="51" priority="93" stopIfTrue="1">
      <formula>A7=3</formula>
    </cfRule>
  </conditionalFormatting>
  <conditionalFormatting sqref="Q7:Q69">
    <cfRule type="expression" dxfId="50" priority="94" stopIfTrue="1">
      <formula>A7=1</formula>
    </cfRule>
    <cfRule type="expression" dxfId="49" priority="95" stopIfTrue="1">
      <formula>A7=2</formula>
    </cfRule>
    <cfRule type="expression" dxfId="48" priority="96" stopIfTrue="1">
      <formula>A7=3</formula>
    </cfRule>
  </conditionalFormatting>
  <conditionalFormatting sqref="B71:B80">
    <cfRule type="expression" dxfId="47" priority="46" stopIfTrue="1">
      <formula>A71=1</formula>
    </cfRule>
    <cfRule type="expression" dxfId="46" priority="47" stopIfTrue="1">
      <formula>A71=2</formula>
    </cfRule>
    <cfRule type="expression" dxfId="45" priority="48" stopIfTrue="1">
      <formula>A71=3</formula>
    </cfRule>
  </conditionalFormatting>
  <conditionalFormatting sqref="C71:C80">
    <cfRule type="expression" dxfId="44" priority="43" stopIfTrue="1">
      <formula>A71=1</formula>
    </cfRule>
    <cfRule type="expression" dxfId="43" priority="44" stopIfTrue="1">
      <formula>A71=2</formula>
    </cfRule>
    <cfRule type="expression" dxfId="42" priority="45" stopIfTrue="1">
      <formula>A71=3</formula>
    </cfRule>
  </conditionalFormatting>
  <conditionalFormatting sqref="D71:D80">
    <cfRule type="expression" dxfId="41" priority="40" stopIfTrue="1">
      <formula>A71=1</formula>
    </cfRule>
    <cfRule type="expression" dxfId="40" priority="41" stopIfTrue="1">
      <formula>A71=2</formula>
    </cfRule>
    <cfRule type="expression" dxfId="39" priority="42" stopIfTrue="1">
      <formula>A71=3</formula>
    </cfRule>
  </conditionalFormatting>
  <conditionalFormatting sqref="E71:E80">
    <cfRule type="expression" dxfId="38" priority="37" stopIfTrue="1">
      <formula>A71=1</formula>
    </cfRule>
    <cfRule type="expression" dxfId="37" priority="38" stopIfTrue="1">
      <formula>A71=2</formula>
    </cfRule>
    <cfRule type="expression" dxfId="36" priority="39" stopIfTrue="1">
      <formula>A71=3</formula>
    </cfRule>
  </conditionalFormatting>
  <conditionalFormatting sqref="F71:F80">
    <cfRule type="expression" dxfId="35" priority="34" stopIfTrue="1">
      <formula>A71=1</formula>
    </cfRule>
    <cfRule type="expression" dxfId="34" priority="35" stopIfTrue="1">
      <formula>A71=2</formula>
    </cfRule>
    <cfRule type="expression" dxfId="33" priority="36" stopIfTrue="1">
      <formula>A71=3</formula>
    </cfRule>
  </conditionalFormatting>
  <conditionalFormatting sqref="G71:G80">
    <cfRule type="expression" dxfId="32" priority="31" stopIfTrue="1">
      <formula>A71=1</formula>
    </cfRule>
    <cfRule type="expression" dxfId="31" priority="32" stopIfTrue="1">
      <formula>A71=2</formula>
    </cfRule>
    <cfRule type="expression" dxfId="30" priority="33" stopIfTrue="1">
      <formula>A71=3</formula>
    </cfRule>
  </conditionalFormatting>
  <conditionalFormatting sqref="H71:H80">
    <cfRule type="expression" dxfId="29" priority="28" stopIfTrue="1">
      <formula>A71=1</formula>
    </cfRule>
    <cfRule type="expression" dxfId="28" priority="29" stopIfTrue="1">
      <formula>A71=2</formula>
    </cfRule>
    <cfRule type="expression" dxfId="27" priority="30" stopIfTrue="1">
      <formula>A71=3</formula>
    </cfRule>
  </conditionalFormatting>
  <conditionalFormatting sqref="I71:I80">
    <cfRule type="expression" dxfId="26" priority="25" stopIfTrue="1">
      <formula>A71=1</formula>
    </cfRule>
    <cfRule type="expression" dxfId="25" priority="26" stopIfTrue="1">
      <formula>A71=2</formula>
    </cfRule>
    <cfRule type="expression" dxfId="24" priority="27" stopIfTrue="1">
      <formula>A71=3</formula>
    </cfRule>
  </conditionalFormatting>
  <conditionalFormatting sqref="J71:J80">
    <cfRule type="expression" dxfId="23" priority="22" stopIfTrue="1">
      <formula>A71=1</formula>
    </cfRule>
    <cfRule type="expression" dxfId="22" priority="23" stopIfTrue="1">
      <formula>A71=2</formula>
    </cfRule>
    <cfRule type="expression" dxfId="21" priority="24" stopIfTrue="1">
      <formula>A71=3</formula>
    </cfRule>
  </conditionalFormatting>
  <conditionalFormatting sqref="K71:K80">
    <cfRule type="expression" dxfId="20" priority="19" stopIfTrue="1">
      <formula>A71=1</formula>
    </cfRule>
    <cfRule type="expression" dxfId="19" priority="20" stopIfTrue="1">
      <formula>A71=2</formula>
    </cfRule>
    <cfRule type="expression" dxfId="18" priority="21" stopIfTrue="1">
      <formula>A71=3</formula>
    </cfRule>
  </conditionalFormatting>
  <conditionalFormatting sqref="L71:L80">
    <cfRule type="expression" dxfId="17" priority="16" stopIfTrue="1">
      <formula>A71=1</formula>
    </cfRule>
    <cfRule type="expression" dxfId="16" priority="17" stopIfTrue="1">
      <formula>A71=2</formula>
    </cfRule>
    <cfRule type="expression" dxfId="15" priority="18" stopIfTrue="1">
      <formula>A71=3</formula>
    </cfRule>
  </conditionalFormatting>
  <conditionalFormatting sqref="M71:M80">
    <cfRule type="expression" dxfId="14" priority="13" stopIfTrue="1">
      <formula>A71=1</formula>
    </cfRule>
    <cfRule type="expression" dxfId="13" priority="14" stopIfTrue="1">
      <formula>A71=2</formula>
    </cfRule>
    <cfRule type="expression" dxfId="12" priority="15" stopIfTrue="1">
      <formula>A71=3</formula>
    </cfRule>
  </conditionalFormatting>
  <conditionalFormatting sqref="N71:N80">
    <cfRule type="expression" dxfId="11" priority="10" stopIfTrue="1">
      <formula>A71=1</formula>
    </cfRule>
    <cfRule type="expression" dxfId="10" priority="11" stopIfTrue="1">
      <formula>A71=2</formula>
    </cfRule>
    <cfRule type="expression" dxfId="9" priority="12" stopIfTrue="1">
      <formula>A71=3</formula>
    </cfRule>
  </conditionalFormatting>
  <conditionalFormatting sqref="O71:O80">
    <cfRule type="expression" dxfId="8" priority="7" stopIfTrue="1">
      <formula>A71=1</formula>
    </cfRule>
    <cfRule type="expression" dxfId="7" priority="8" stopIfTrue="1">
      <formula>A71=2</formula>
    </cfRule>
    <cfRule type="expression" dxfId="6" priority="9" stopIfTrue="1">
      <formula>A71=3</formula>
    </cfRule>
  </conditionalFormatting>
  <conditionalFormatting sqref="P71:P80">
    <cfRule type="expression" dxfId="5" priority="4" stopIfTrue="1">
      <formula>A71=1</formula>
    </cfRule>
    <cfRule type="expression" dxfId="4" priority="5" stopIfTrue="1">
      <formula>A71=2</formula>
    </cfRule>
    <cfRule type="expression" dxfId="3" priority="6" stopIfTrue="1">
      <formula>A71=3</formula>
    </cfRule>
  </conditionalFormatting>
  <conditionalFormatting sqref="Q71:Q80">
    <cfRule type="expression" dxfId="2" priority="1" stopIfTrue="1">
      <formula>A71=1</formula>
    </cfRule>
    <cfRule type="expression" dxfId="1" priority="2" stopIfTrue="1">
      <formula>A71=2</formula>
    </cfRule>
    <cfRule type="expression" dxfId="0" priority="3" stopIfTrue="1">
      <formula>A71=3</formula>
    </cfRule>
  </conditionalFormatting>
  <pageMargins left="0.31496062992125984" right="0.31496062992125984" top="0.39370078740157483" bottom="0.39370078740157483" header="0" footer="0"/>
  <pageSetup paperSize="9" scale="86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FU</cp:lastModifiedBy>
  <cp:lastPrinted>2024-02-26T09:50:13Z</cp:lastPrinted>
  <dcterms:created xsi:type="dcterms:W3CDTF">2024-01-31T09:17:46Z</dcterms:created>
  <dcterms:modified xsi:type="dcterms:W3CDTF">2024-02-26T09:50:24Z</dcterms:modified>
</cp:coreProperties>
</file>